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50 家庭部会\R7\岡高家協（R7）\岡高家協第　　号　令和７年度家庭科名簿の提出（3月）\"/>
    </mc:Choice>
  </mc:AlternateContent>
  <bookViews>
    <workbookView xWindow="0" yWindow="0" windowWidth="20490" windowHeight="7410" activeTab="3"/>
  </bookViews>
  <sheets>
    <sheet name="様式１記入見本" sheetId="4" r:id="rId1"/>
    <sheet name="様式１　家庭部会名簿" sheetId="1" r:id="rId2"/>
    <sheet name="様式２　変更希望届" sheetId="3" r:id="rId3"/>
    <sheet name="学校リスト" sheetId="5" r:id="rId4"/>
    <sheet name="事務局作業用" sheetId="2" state="hidden" r:id="rId5"/>
  </sheets>
  <definedNames>
    <definedName name="_xlnm.Print_Area" localSheetId="1">'様式１　家庭部会名簿'!$A$1:$K$21</definedName>
    <definedName name="_xlnm.Print_Area" localSheetId="0">様式１記入見本!$A$1:$K$28</definedName>
    <definedName name="_xlnm.Print_Area" localSheetId="2">'様式２　変更希望届'!$A$1:$E$41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A28" i="4" l="1"/>
  <c r="A27" i="4"/>
  <c r="A26" i="4"/>
  <c r="A25" i="4"/>
  <c r="A24" i="4"/>
  <c r="A23" i="4"/>
  <c r="A22" i="4"/>
  <c r="A21" i="4"/>
  <c r="A20" i="4"/>
  <c r="A19" i="4"/>
  <c r="A18" i="4"/>
  <c r="A17" i="4"/>
  <c r="A16" i="4"/>
  <c r="A15" i="4"/>
  <c r="A14" i="4"/>
  <c r="A13" i="4"/>
  <c r="A12" i="4"/>
  <c r="A11" i="4"/>
  <c r="A10" i="4"/>
  <c r="A9" i="4"/>
  <c r="B4" i="4"/>
  <c r="J1" i="4"/>
  <c r="K1" i="4" s="1"/>
  <c r="B27" i="4" s="1"/>
  <c r="J11" i="2"/>
  <c r="K11" i="2"/>
  <c r="L11" i="2"/>
  <c r="M11" i="2"/>
  <c r="N11" i="2"/>
  <c r="O11" i="2"/>
  <c r="P11" i="2"/>
  <c r="Q11" i="2"/>
  <c r="R11" i="2"/>
  <c r="S11" i="2"/>
  <c r="T11" i="2"/>
  <c r="U11" i="2"/>
  <c r="K8" i="2"/>
  <c r="L8" i="2"/>
  <c r="M8" i="2"/>
  <c r="N8" i="2"/>
  <c r="O8" i="2"/>
  <c r="P8" i="2"/>
  <c r="V11" i="2" l="1"/>
  <c r="B10" i="4"/>
  <c r="B12" i="4"/>
  <c r="B14" i="4"/>
  <c r="B16" i="4"/>
  <c r="B18" i="4"/>
  <c r="B20" i="4"/>
  <c r="B22" i="4"/>
  <c r="B24" i="4"/>
  <c r="B26" i="4"/>
  <c r="B28" i="4"/>
  <c r="B9" i="4"/>
  <c r="B11" i="4"/>
  <c r="B13" i="4"/>
  <c r="B15" i="4"/>
  <c r="B17" i="4"/>
  <c r="B19" i="4"/>
  <c r="B21" i="4"/>
  <c r="B23" i="4"/>
  <c r="B25" i="4"/>
  <c r="J1" i="1"/>
  <c r="K1" i="1" s="1"/>
  <c r="B12" i="1" l="1"/>
  <c r="B14" i="1"/>
  <c r="B9" i="1"/>
  <c r="B21" i="1"/>
  <c r="B17" i="1"/>
  <c r="B13" i="1"/>
  <c r="B19" i="1"/>
  <c r="B15" i="1"/>
  <c r="B11" i="1"/>
  <c r="B18" i="1"/>
  <c r="B10" i="1"/>
  <c r="B20" i="1"/>
  <c r="B16" i="1"/>
  <c r="A13" i="1"/>
  <c r="A10" i="1"/>
  <c r="A11" i="1"/>
  <c r="A12" i="1"/>
  <c r="A14" i="1"/>
  <c r="A15" i="1"/>
  <c r="A16" i="1"/>
  <c r="A17" i="1"/>
  <c r="A18" i="1"/>
  <c r="A19" i="1"/>
  <c r="A20" i="1"/>
  <c r="A21" i="1"/>
  <c r="A9" i="1"/>
</calcChain>
</file>

<file path=xl/sharedStrings.xml><?xml version="1.0" encoding="utf-8"?>
<sst xmlns="http://schemas.openxmlformats.org/spreadsheetml/2006/main" count="525" uniqueCount="333">
  <si>
    <t>学校名</t>
    <rPh sb="0" eb="3">
      <t>ガッコウメイ</t>
    </rPh>
    <phoneticPr fontId="1"/>
  </si>
  <si>
    <t>職名</t>
    <rPh sb="0" eb="2">
      <t>ショクメイ</t>
    </rPh>
    <phoneticPr fontId="1"/>
  </si>
  <si>
    <t>設置</t>
    <rPh sb="0" eb="2">
      <t>セッチ</t>
    </rPh>
    <phoneticPr fontId="1"/>
  </si>
  <si>
    <t>FAX</t>
    <phoneticPr fontId="1"/>
  </si>
  <si>
    <t>学校番号</t>
    <rPh sb="0" eb="2">
      <t>ガッコウ</t>
    </rPh>
    <rPh sb="2" eb="4">
      <t>バンゴウ</t>
    </rPh>
    <phoneticPr fontId="1"/>
  </si>
  <si>
    <t>学校名</t>
    <rPh sb="0" eb="3">
      <t>ガッコウメイ</t>
    </rPh>
    <phoneticPr fontId="1"/>
  </si>
  <si>
    <t>設置学科・男女別</t>
    <rPh sb="0" eb="2">
      <t>セッチ</t>
    </rPh>
    <rPh sb="2" eb="4">
      <t>ガッカ</t>
    </rPh>
    <rPh sb="5" eb="8">
      <t>ダンジョベツ</t>
    </rPh>
    <phoneticPr fontId="1"/>
  </si>
  <si>
    <t>所在地</t>
    <rPh sb="0" eb="3">
      <t>ショザイチ</t>
    </rPh>
    <phoneticPr fontId="1"/>
  </si>
  <si>
    <t>別紙様式　家庭部会・家庭科教育協会名簿</t>
    <rPh sb="0" eb="2">
      <t>ベッシ</t>
    </rPh>
    <rPh sb="2" eb="4">
      <t>ヨウシキ</t>
    </rPh>
    <rPh sb="5" eb="7">
      <t>カテイ</t>
    </rPh>
    <rPh sb="7" eb="9">
      <t>ブカイ</t>
    </rPh>
    <rPh sb="10" eb="13">
      <t>カテイカ</t>
    </rPh>
    <rPh sb="13" eb="15">
      <t>キョウイク</t>
    </rPh>
    <rPh sb="15" eb="17">
      <t>キョウカイ</t>
    </rPh>
    <rPh sb="17" eb="19">
      <t>メイボ</t>
    </rPh>
    <phoneticPr fontId="1"/>
  </si>
  <si>
    <t>電話</t>
    <rPh sb="0" eb="2">
      <t>デンワ</t>
    </rPh>
    <phoneticPr fontId="1"/>
  </si>
  <si>
    <t>職名</t>
    <rPh sb="0" eb="2">
      <t>ショクメイ</t>
    </rPh>
    <phoneticPr fontId="1"/>
  </si>
  <si>
    <t>理由</t>
    <rPh sb="0" eb="2">
      <t>リユウ</t>
    </rPh>
    <phoneticPr fontId="1"/>
  </si>
  <si>
    <t>変更希望</t>
    <rPh sb="0" eb="2">
      <t>ヘンコウ</t>
    </rPh>
    <rPh sb="2" eb="4">
      <t>キボウ</t>
    </rPh>
    <phoneticPr fontId="1"/>
  </si>
  <si>
    <t>担当科目</t>
    <rPh sb="0" eb="2">
      <t>タントウ</t>
    </rPh>
    <rPh sb="2" eb="4">
      <t>カモク</t>
    </rPh>
    <phoneticPr fontId="1"/>
  </si>
  <si>
    <t>教諭</t>
    <rPh sb="0" eb="2">
      <t>キョウユ</t>
    </rPh>
    <phoneticPr fontId="5"/>
  </si>
  <si>
    <t>その他</t>
    <rPh sb="2" eb="3">
      <t>タ</t>
    </rPh>
    <phoneticPr fontId="5"/>
  </si>
  <si>
    <t>実習教員</t>
    <rPh sb="0" eb="2">
      <t>ジッシュウ</t>
    </rPh>
    <rPh sb="2" eb="4">
      <t>キョウイン</t>
    </rPh>
    <phoneticPr fontId="5"/>
  </si>
  <si>
    <t>実習教諭</t>
    <rPh sb="0" eb="2">
      <t>ジッシュウ</t>
    </rPh>
    <rPh sb="2" eb="4">
      <t>キョウユ</t>
    </rPh>
    <phoneticPr fontId="5"/>
  </si>
  <si>
    <t>非常勤講師</t>
    <rPh sb="0" eb="3">
      <t>ヒジョウキン</t>
    </rPh>
    <rPh sb="3" eb="5">
      <t>コウシ</t>
    </rPh>
    <phoneticPr fontId="5"/>
  </si>
  <si>
    <t>常勤講師</t>
    <rPh sb="0" eb="2">
      <t>ジョウキン</t>
    </rPh>
    <rPh sb="2" eb="4">
      <t>コウシ</t>
    </rPh>
    <phoneticPr fontId="5"/>
  </si>
  <si>
    <t>実習教員兼講師</t>
    <rPh sb="0" eb="2">
      <t>ジッシュウ</t>
    </rPh>
    <rPh sb="2" eb="4">
      <t>キョウイン</t>
    </rPh>
    <rPh sb="4" eb="5">
      <t>ケン</t>
    </rPh>
    <rPh sb="5" eb="7">
      <t>コウシ</t>
    </rPh>
    <phoneticPr fontId="5"/>
  </si>
  <si>
    <t>主任実習教員</t>
    <rPh sb="0" eb="2">
      <t>シュニン</t>
    </rPh>
    <rPh sb="2" eb="4">
      <t>ジッシュウ</t>
    </rPh>
    <rPh sb="4" eb="6">
      <t>キョウイン</t>
    </rPh>
    <phoneticPr fontId="5"/>
  </si>
  <si>
    <t>所属部会委員会</t>
    <rPh sb="0" eb="2">
      <t>ショゾク</t>
    </rPh>
    <rPh sb="2" eb="4">
      <t>ブカイ</t>
    </rPh>
    <rPh sb="4" eb="7">
      <t>イインカイ</t>
    </rPh>
    <phoneticPr fontId="1"/>
  </si>
  <si>
    <t>番号</t>
  </si>
  <si>
    <t>部会・委員会</t>
  </si>
  <si>
    <t>検定部会</t>
  </si>
  <si>
    <t>家庭クラブ部会</t>
  </si>
  <si>
    <t>教科研究委員会</t>
  </si>
  <si>
    <t>会誌編集委員会</t>
  </si>
  <si>
    <t xml:space="preserve">部会事務局 </t>
  </si>
  <si>
    <t>部会HP係</t>
  </si>
  <si>
    <t>〇</t>
    <phoneticPr fontId="1"/>
  </si>
  <si>
    <t>変更があれば</t>
    <rPh sb="0" eb="2">
      <t>ヘンコウ</t>
    </rPh>
    <phoneticPr fontId="1"/>
  </si>
  <si>
    <t>001</t>
  </si>
  <si>
    <t>岡山朝日</t>
  </si>
  <si>
    <t>002</t>
  </si>
  <si>
    <t>岡山操山</t>
  </si>
  <si>
    <t>003</t>
  </si>
  <si>
    <t>岡山大安寺中等（後期）</t>
  </si>
  <si>
    <t>004</t>
  </si>
  <si>
    <t>岡山芳泉</t>
  </si>
  <si>
    <t>005</t>
  </si>
  <si>
    <t>岡山－宮</t>
  </si>
  <si>
    <t>006</t>
  </si>
  <si>
    <t>岡山城東</t>
  </si>
  <si>
    <t>007</t>
  </si>
  <si>
    <t>西大寺</t>
  </si>
  <si>
    <t>008</t>
  </si>
  <si>
    <t>瀬戸</t>
  </si>
  <si>
    <t>009</t>
  </si>
  <si>
    <t>高松農業</t>
  </si>
  <si>
    <t>010</t>
  </si>
  <si>
    <t>興陽</t>
  </si>
  <si>
    <t>011</t>
  </si>
  <si>
    <t>瀬戸南</t>
  </si>
  <si>
    <t>012</t>
  </si>
  <si>
    <t>岡山工業</t>
  </si>
  <si>
    <t>013</t>
  </si>
  <si>
    <t>東岡山工業</t>
  </si>
  <si>
    <t>014</t>
  </si>
  <si>
    <t>岡山東商業</t>
  </si>
  <si>
    <t>015</t>
  </si>
  <si>
    <t>岡山南</t>
  </si>
  <si>
    <t>016</t>
  </si>
  <si>
    <t>岡山御津</t>
  </si>
  <si>
    <t>017</t>
  </si>
  <si>
    <t>倉敷青陵</t>
  </si>
  <si>
    <t>018</t>
  </si>
  <si>
    <t>倉敷天城</t>
  </si>
  <si>
    <t>019</t>
  </si>
  <si>
    <t>倉敷南</t>
  </si>
  <si>
    <t>020</t>
  </si>
  <si>
    <t>倉敷古城池</t>
  </si>
  <si>
    <t>021</t>
  </si>
  <si>
    <t>倉敷中央</t>
  </si>
  <si>
    <t>022</t>
  </si>
  <si>
    <t>玉島</t>
  </si>
  <si>
    <t>023</t>
  </si>
  <si>
    <t>倉敷鷲羽</t>
  </si>
  <si>
    <t>024</t>
  </si>
  <si>
    <t>倉敷工業</t>
  </si>
  <si>
    <t>025</t>
  </si>
  <si>
    <t>水島工業</t>
  </si>
  <si>
    <t>026</t>
  </si>
  <si>
    <t>倉敷商業</t>
  </si>
  <si>
    <t>027</t>
  </si>
  <si>
    <t>玉島商業</t>
  </si>
  <si>
    <t>028</t>
  </si>
  <si>
    <t>津山</t>
  </si>
  <si>
    <t>029</t>
  </si>
  <si>
    <t>津山東</t>
  </si>
  <si>
    <t>030</t>
  </si>
  <si>
    <t>津山工業</t>
  </si>
  <si>
    <t>031</t>
  </si>
  <si>
    <t>津山商業</t>
  </si>
  <si>
    <t>032</t>
  </si>
  <si>
    <t>玉野</t>
  </si>
  <si>
    <t>033</t>
  </si>
  <si>
    <t>玉野光南</t>
  </si>
  <si>
    <t>笠岡</t>
  </si>
  <si>
    <t>笠岡工業</t>
  </si>
  <si>
    <t>036</t>
  </si>
  <si>
    <t>笠岡商業</t>
  </si>
  <si>
    <t>037</t>
  </si>
  <si>
    <t>038</t>
  </si>
  <si>
    <t>総社</t>
  </si>
  <si>
    <t>039</t>
  </si>
  <si>
    <t>総社南</t>
  </si>
  <si>
    <t>040</t>
  </si>
  <si>
    <t>高梁</t>
  </si>
  <si>
    <t>041</t>
  </si>
  <si>
    <t>高梁城南</t>
  </si>
  <si>
    <t>042</t>
  </si>
  <si>
    <t>043</t>
  </si>
  <si>
    <t>備前緑陽</t>
  </si>
  <si>
    <t>044</t>
  </si>
  <si>
    <t>邑久</t>
  </si>
  <si>
    <t>045</t>
  </si>
  <si>
    <t>勝山</t>
  </si>
  <si>
    <t>045.1</t>
  </si>
  <si>
    <t>勝山（蒜山）</t>
  </si>
  <si>
    <t>046</t>
  </si>
  <si>
    <t>047</t>
  </si>
  <si>
    <t>林野</t>
  </si>
  <si>
    <t>048</t>
  </si>
  <si>
    <t>鴨方</t>
  </si>
  <si>
    <t>049</t>
  </si>
  <si>
    <t>和気閑谷</t>
  </si>
  <si>
    <t>矢掛</t>
  </si>
  <si>
    <t>勝間田</t>
  </si>
  <si>
    <t>倉敷市立精思</t>
    <rPh sb="0" eb="2">
      <t>クラシキ</t>
    </rPh>
    <rPh sb="2" eb="4">
      <t>イチリツ</t>
    </rPh>
    <phoneticPr fontId="5"/>
  </si>
  <si>
    <t>倉敷市立倉敷翔南</t>
    <rPh sb="0" eb="2">
      <t>クラシキ</t>
    </rPh>
    <rPh sb="2" eb="4">
      <t>イチリツ</t>
    </rPh>
    <phoneticPr fontId="5"/>
  </si>
  <si>
    <t>倉敷市立玉島</t>
    <rPh sb="0" eb="2">
      <t>クラシキ</t>
    </rPh>
    <rPh sb="2" eb="4">
      <t>シリツ</t>
    </rPh>
    <phoneticPr fontId="5"/>
  </si>
  <si>
    <t>倉敷市立真備陵南</t>
    <rPh sb="0" eb="2">
      <t>クラシキ</t>
    </rPh>
    <rPh sb="2" eb="4">
      <t>イチリツ</t>
    </rPh>
    <phoneticPr fontId="5"/>
  </si>
  <si>
    <t>玉野市立玉野備南</t>
    <rPh sb="0" eb="2">
      <t>タマノ</t>
    </rPh>
    <rPh sb="2" eb="4">
      <t>イチリツ</t>
    </rPh>
    <phoneticPr fontId="5"/>
  </si>
  <si>
    <t>井原市立</t>
    <rPh sb="0" eb="2">
      <t>イバラ</t>
    </rPh>
    <phoneticPr fontId="5"/>
  </si>
  <si>
    <t>高梁市立松山</t>
    <rPh sb="0" eb="2">
      <t>タカハシ</t>
    </rPh>
    <rPh sb="2" eb="4">
      <t>イチリツ</t>
    </rPh>
    <phoneticPr fontId="5"/>
  </si>
  <si>
    <t>高梁市立宇治</t>
    <rPh sb="0" eb="2">
      <t>タカハシ</t>
    </rPh>
    <rPh sb="2" eb="4">
      <t>イチリツ</t>
    </rPh>
    <phoneticPr fontId="5"/>
  </si>
  <si>
    <t>備前市立片上</t>
    <rPh sb="0" eb="2">
      <t>ビゼン</t>
    </rPh>
    <rPh sb="2" eb="4">
      <t>イチリツ</t>
    </rPh>
    <phoneticPr fontId="5"/>
  </si>
  <si>
    <t>岡山市立岡山後楽館</t>
    <rPh sb="0" eb="2">
      <t>オカヤマ</t>
    </rPh>
    <rPh sb="2" eb="4">
      <t>イチリツ</t>
    </rPh>
    <phoneticPr fontId="5"/>
  </si>
  <si>
    <t>玉野市立玉野商工</t>
    <rPh sb="0" eb="2">
      <t>タマノ</t>
    </rPh>
    <rPh sb="2" eb="4">
      <t>イチリツ</t>
    </rPh>
    <rPh sb="4" eb="6">
      <t>タマノ</t>
    </rPh>
    <phoneticPr fontId="5"/>
  </si>
  <si>
    <t>関西</t>
  </si>
  <si>
    <t>岡山商科大学附属</t>
  </si>
  <si>
    <t>山陽学園</t>
    <rPh sb="2" eb="4">
      <t>ガクエン</t>
    </rPh>
    <phoneticPr fontId="5"/>
  </si>
  <si>
    <t>就実</t>
  </si>
  <si>
    <t>創志学園</t>
  </si>
  <si>
    <t>明誠学院</t>
  </si>
  <si>
    <t>岡山理科大学附属</t>
  </si>
  <si>
    <t>岡山学芸館</t>
  </si>
  <si>
    <t>岡山</t>
  </si>
  <si>
    <t>朝日塾</t>
  </si>
  <si>
    <t>倉敷</t>
  </si>
  <si>
    <t>倉敷翠松</t>
  </si>
  <si>
    <t>清心女子</t>
  </si>
  <si>
    <t>川崎医科大学附属</t>
  </si>
  <si>
    <t>岡山県美作</t>
  </si>
  <si>
    <t>岡山龍谷</t>
  </si>
  <si>
    <t>興譲館</t>
  </si>
  <si>
    <t>岡山県共生</t>
  </si>
  <si>
    <t>岡山白陵</t>
  </si>
  <si>
    <t>金光学園</t>
  </si>
  <si>
    <t>おかやま山陽</t>
  </si>
  <si>
    <t>吉備高原学園</t>
  </si>
  <si>
    <t>034</t>
    <phoneticPr fontId="5"/>
  </si>
  <si>
    <t>035</t>
    <phoneticPr fontId="5"/>
  </si>
  <si>
    <t>烏城</t>
    <phoneticPr fontId="5"/>
  </si>
  <si>
    <t>倉敷市立工業</t>
    <phoneticPr fontId="5"/>
  </si>
  <si>
    <t>課程</t>
    <rPh sb="0" eb="2">
      <t>カテイ</t>
    </rPh>
    <phoneticPr fontId="1"/>
  </si>
  <si>
    <t>地区</t>
    <rPh sb="0" eb="2">
      <t>チク</t>
    </rPh>
    <phoneticPr fontId="1"/>
  </si>
  <si>
    <t>県立</t>
    <rPh sb="0" eb="2">
      <t>ケンリツ</t>
    </rPh>
    <phoneticPr fontId="1"/>
  </si>
  <si>
    <t>市立</t>
    <rPh sb="0" eb="2">
      <t>イチリツ</t>
    </rPh>
    <phoneticPr fontId="1"/>
  </si>
  <si>
    <t>私立</t>
    <rPh sb="0" eb="2">
      <t>シリツ</t>
    </rPh>
    <phoneticPr fontId="1"/>
  </si>
  <si>
    <t>課程</t>
    <rPh sb="0" eb="2">
      <t>カテイ</t>
    </rPh>
    <phoneticPr fontId="1"/>
  </si>
  <si>
    <t>全日</t>
    <rPh sb="0" eb="2">
      <t>ゼンニチ</t>
    </rPh>
    <phoneticPr fontId="1"/>
  </si>
  <si>
    <t>通信</t>
    <rPh sb="0" eb="2">
      <t>ツウシン</t>
    </rPh>
    <phoneticPr fontId="1"/>
  </si>
  <si>
    <t>定時</t>
    <rPh sb="0" eb="2">
      <t>テイジ</t>
    </rPh>
    <phoneticPr fontId="1"/>
  </si>
  <si>
    <t>地区</t>
    <rPh sb="0" eb="2">
      <t>チク</t>
    </rPh>
    <phoneticPr fontId="1"/>
  </si>
  <si>
    <t>備中</t>
    <rPh sb="0" eb="2">
      <t>ビッチュウ</t>
    </rPh>
    <phoneticPr fontId="1"/>
  </si>
  <si>
    <t>備前・美作</t>
    <rPh sb="0" eb="2">
      <t>ビゼン</t>
    </rPh>
    <rPh sb="3" eb="5">
      <t>ミマサカ</t>
    </rPh>
    <phoneticPr fontId="1"/>
  </si>
  <si>
    <t>主任</t>
    <rPh sb="0" eb="2">
      <t>シュニン</t>
    </rPh>
    <phoneticPr fontId="1"/>
  </si>
  <si>
    <t>特記事項
（休暇（時短）・新任・代員等）</t>
    <rPh sb="0" eb="2">
      <t>トッキ</t>
    </rPh>
    <rPh sb="2" eb="4">
      <t>ジコウ</t>
    </rPh>
    <rPh sb="6" eb="8">
      <t>キュウカ</t>
    </rPh>
    <rPh sb="9" eb="11">
      <t>ジタン</t>
    </rPh>
    <rPh sb="13" eb="15">
      <t>シンニン</t>
    </rPh>
    <rPh sb="16" eb="18">
      <t>ダイイン</t>
    </rPh>
    <rPh sb="18" eb="19">
      <t>トウ</t>
    </rPh>
    <phoneticPr fontId="1"/>
  </si>
  <si>
    <t>E-mail</t>
    <phoneticPr fontId="1"/>
  </si>
  <si>
    <t>今年度所属
部会・委員会</t>
    <rPh sb="0" eb="3">
      <t>コンネンド</t>
    </rPh>
    <rPh sb="3" eb="5">
      <t>ショゾク</t>
    </rPh>
    <rPh sb="6" eb="8">
      <t>ブカイ</t>
    </rPh>
    <rPh sb="9" eb="12">
      <t>イインカイ</t>
    </rPh>
    <phoneticPr fontId="1"/>
  </si>
  <si>
    <t>変更希望
〇</t>
    <rPh sb="0" eb="2">
      <t>ヘンコウ</t>
    </rPh>
    <rPh sb="2" eb="4">
      <t>キボウ</t>
    </rPh>
    <phoneticPr fontId="1"/>
  </si>
  <si>
    <t>家庭科主任
〇</t>
    <rPh sb="0" eb="3">
      <t>カテイカ</t>
    </rPh>
    <rPh sb="3" eb="5">
      <t>シュニン</t>
    </rPh>
    <phoneticPr fontId="1"/>
  </si>
  <si>
    <t>学校番号
半角入力</t>
    <rPh sb="0" eb="2">
      <t>ガッコウ</t>
    </rPh>
    <rPh sb="2" eb="4">
      <t>バンゴウ</t>
    </rPh>
    <rPh sb="5" eb="7">
      <t>ハンカク</t>
    </rPh>
    <rPh sb="7" eb="9">
      <t>ニュウリョク</t>
    </rPh>
    <phoneticPr fontId="1"/>
  </si>
  <si>
    <t>050</t>
    <phoneticPr fontId="1"/>
  </si>
  <si>
    <t>051</t>
    <phoneticPr fontId="1"/>
  </si>
  <si>
    <t>101</t>
    <phoneticPr fontId="1"/>
  </si>
  <si>
    <t>201</t>
    <phoneticPr fontId="1"/>
  </si>
  <si>
    <t>202</t>
    <phoneticPr fontId="1"/>
  </si>
  <si>
    <t>203</t>
    <phoneticPr fontId="1"/>
  </si>
  <si>
    <t>204</t>
    <phoneticPr fontId="1"/>
  </si>
  <si>
    <t>205</t>
    <phoneticPr fontId="1"/>
  </si>
  <si>
    <t>206</t>
    <phoneticPr fontId="1"/>
  </si>
  <si>
    <t>207</t>
    <phoneticPr fontId="1"/>
  </si>
  <si>
    <t>208</t>
    <phoneticPr fontId="1"/>
  </si>
  <si>
    <t>209</t>
    <phoneticPr fontId="1"/>
  </si>
  <si>
    <t>210</t>
    <phoneticPr fontId="1"/>
  </si>
  <si>
    <t>301</t>
    <phoneticPr fontId="1"/>
  </si>
  <si>
    <t>302</t>
    <phoneticPr fontId="1"/>
  </si>
  <si>
    <t>401</t>
    <phoneticPr fontId="1"/>
  </si>
  <si>
    <t>402</t>
    <phoneticPr fontId="1"/>
  </si>
  <si>
    <t>403</t>
    <phoneticPr fontId="1"/>
  </si>
  <si>
    <t>404</t>
    <phoneticPr fontId="1"/>
  </si>
  <si>
    <t>405</t>
    <phoneticPr fontId="1"/>
  </si>
  <si>
    <t>406</t>
    <phoneticPr fontId="1"/>
  </si>
  <si>
    <t>407</t>
    <phoneticPr fontId="1"/>
  </si>
  <si>
    <t>408</t>
    <phoneticPr fontId="1"/>
  </si>
  <si>
    <t>409</t>
    <phoneticPr fontId="1"/>
  </si>
  <si>
    <t>410</t>
    <phoneticPr fontId="1"/>
  </si>
  <si>
    <t>411</t>
    <phoneticPr fontId="1"/>
  </si>
  <si>
    <t>412</t>
    <phoneticPr fontId="1"/>
  </si>
  <si>
    <t>413</t>
    <phoneticPr fontId="1"/>
  </si>
  <si>
    <t>414</t>
    <phoneticPr fontId="1"/>
  </si>
  <si>
    <t>415</t>
    <phoneticPr fontId="1"/>
  </si>
  <si>
    <t>416</t>
    <phoneticPr fontId="1"/>
  </si>
  <si>
    <t>417</t>
    <phoneticPr fontId="1"/>
  </si>
  <si>
    <t>418</t>
    <phoneticPr fontId="1"/>
  </si>
  <si>
    <t>419</t>
    <phoneticPr fontId="1"/>
  </si>
  <si>
    <t>420</t>
    <phoneticPr fontId="1"/>
  </si>
  <si>
    <t>421</t>
    <phoneticPr fontId="1"/>
  </si>
  <si>
    <t>422</t>
    <phoneticPr fontId="1"/>
  </si>
  <si>
    <t>423</t>
    <phoneticPr fontId="1"/>
  </si>
  <si>
    <t>424</t>
    <phoneticPr fontId="1"/>
  </si>
  <si>
    <t>郵便番号</t>
    <rPh sb="0" eb="2">
      <t>ユウビン</t>
    </rPh>
    <rPh sb="2" eb="4">
      <t>バンゴウ</t>
    </rPh>
    <phoneticPr fontId="1"/>
  </si>
  <si>
    <t>令和　　年　　月　　日　　</t>
  </si>
  <si>
    <t>岡山県高等学校家庭科教育協会理事長　殿</t>
  </si>
  <si>
    <t>岡山県高等学校教育研究会家庭部会長　殿</t>
  </si>
  <si>
    <t>　　</t>
  </si>
  <si>
    <t>　　　　　　　　　　　　　　　　　　　　　　　　　　　　　　　　</t>
  </si>
  <si>
    <t>記</t>
  </si>
  <si>
    <t>○○○　高等学校長</t>
    <phoneticPr fontId="1"/>
  </si>
  <si>
    <t>　このことについて、下記のとおり所属変更希望書を提出いたしますので、よろしくお取り計らい願います。</t>
    <phoneticPr fontId="1"/>
  </si>
  <si>
    <t>氏名
間に空白を入れない</t>
    <rPh sb="0" eb="2">
      <t>シメイ</t>
    </rPh>
    <rPh sb="3" eb="4">
      <t>アイダ</t>
    </rPh>
    <rPh sb="5" eb="7">
      <t>クウハク</t>
    </rPh>
    <rPh sb="8" eb="9">
      <t>イ</t>
    </rPh>
    <phoneticPr fontId="1"/>
  </si>
  <si>
    <t>副校長</t>
    <rPh sb="0" eb="3">
      <t>フクコウチョウ</t>
    </rPh>
    <phoneticPr fontId="5"/>
  </si>
  <si>
    <t>教頭</t>
    <rPh sb="0" eb="2">
      <t>キョウトウ</t>
    </rPh>
    <phoneticPr fontId="5"/>
  </si>
  <si>
    <t>主幹教諭</t>
    <rPh sb="0" eb="2">
      <t>シュカン</t>
    </rPh>
    <rPh sb="2" eb="4">
      <t>キョウユ</t>
    </rPh>
    <phoneticPr fontId="5"/>
  </si>
  <si>
    <t>指導教諭</t>
    <rPh sb="0" eb="2">
      <t>シドウ</t>
    </rPh>
    <rPh sb="2" eb="4">
      <t>キョウユ</t>
    </rPh>
    <phoneticPr fontId="5"/>
  </si>
  <si>
    <t>合計</t>
    <rPh sb="0" eb="2">
      <t>ゴウケイ</t>
    </rPh>
    <phoneticPr fontId="5"/>
  </si>
  <si>
    <t>検定</t>
  </si>
  <si>
    <t>家ク</t>
  </si>
  <si>
    <t>教科</t>
  </si>
  <si>
    <t>会誌</t>
  </si>
  <si>
    <t>部会</t>
  </si>
  <si>
    <t>HP係</t>
    <rPh sb="2" eb="3">
      <t>ガカリ</t>
    </rPh>
    <phoneticPr fontId="5"/>
  </si>
  <si>
    <t>校長</t>
    <rPh sb="0" eb="2">
      <t>コウチョウ</t>
    </rPh>
    <phoneticPr fontId="1"/>
  </si>
  <si>
    <t>副校長</t>
    <rPh sb="0" eb="3">
      <t>フクコウチョウ</t>
    </rPh>
    <phoneticPr fontId="1"/>
  </si>
  <si>
    <t>教頭</t>
    <rPh sb="0" eb="2">
      <t>キョウトウ</t>
    </rPh>
    <phoneticPr fontId="1"/>
  </si>
  <si>
    <t>主幹教諭</t>
    <rPh sb="0" eb="2">
      <t>シュカン</t>
    </rPh>
    <rPh sb="2" eb="4">
      <t>キョウユ</t>
    </rPh>
    <phoneticPr fontId="1"/>
  </si>
  <si>
    <t>指導教諭</t>
    <rPh sb="0" eb="2">
      <t>シドウ</t>
    </rPh>
    <rPh sb="2" eb="4">
      <t>キョウユ</t>
    </rPh>
    <phoneticPr fontId="1"/>
  </si>
  <si>
    <t>その他</t>
    <rPh sb="2" eb="3">
      <t>タ</t>
    </rPh>
    <phoneticPr fontId="1"/>
  </si>
  <si>
    <t>主任実習教員</t>
    <rPh sb="0" eb="2">
      <t>シュニン</t>
    </rPh>
    <rPh sb="2" eb="4">
      <t>ジッシュウ</t>
    </rPh>
    <rPh sb="4" eb="6">
      <t>キョウイン</t>
    </rPh>
    <phoneticPr fontId="1"/>
  </si>
  <si>
    <t>015</t>
    <phoneticPr fontId="1"/>
  </si>
  <si>
    <t>700-0933</t>
    <phoneticPr fontId="1"/>
  </si>
  <si>
    <t>086-224-2226</t>
    <phoneticPr fontId="1"/>
  </si>
  <si>
    <t>086-224-2229</t>
    <phoneticPr fontId="1"/>
  </si>
  <si>
    <t>okaminam@pref.okayama.jp</t>
    <phoneticPr fontId="1"/>
  </si>
  <si>
    <t>岡山太朗</t>
    <rPh sb="0" eb="2">
      <t>オカヤマ</t>
    </rPh>
    <rPh sb="2" eb="4">
      <t>タロウ</t>
    </rPh>
    <phoneticPr fontId="1"/>
  </si>
  <si>
    <t>〇</t>
  </si>
  <si>
    <t>岡山南子</t>
    <rPh sb="0" eb="2">
      <t>オカヤマ</t>
    </rPh>
    <rPh sb="2" eb="3">
      <t>ミナミ</t>
    </rPh>
    <rPh sb="3" eb="4">
      <t>コ</t>
    </rPh>
    <phoneticPr fontId="1"/>
  </si>
  <si>
    <t>家総・フード・食品・課研</t>
    <rPh sb="0" eb="2">
      <t>カソウ</t>
    </rPh>
    <rPh sb="7" eb="9">
      <t>ショクヒン</t>
    </rPh>
    <rPh sb="10" eb="12">
      <t>カケン</t>
    </rPh>
    <phoneticPr fontId="1"/>
  </si>
  <si>
    <t>田中桃子</t>
    <rPh sb="0" eb="2">
      <t>タナカ</t>
    </rPh>
    <rPh sb="2" eb="4">
      <t>モモコ</t>
    </rPh>
    <phoneticPr fontId="1"/>
  </si>
  <si>
    <t>ファ基・ファ造・服手・生産基</t>
    <rPh sb="2" eb="3">
      <t>キ</t>
    </rPh>
    <rPh sb="6" eb="7">
      <t>ゾウ</t>
    </rPh>
    <rPh sb="8" eb="10">
      <t>フクシュ</t>
    </rPh>
    <rPh sb="11" eb="14">
      <t>セイサンキ</t>
    </rPh>
    <phoneticPr fontId="1"/>
  </si>
  <si>
    <t>１　所属変更届出書　　</t>
    <phoneticPr fontId="1"/>
  </si>
  <si>
    <t>商，生活創造，服飾デザイン（男女）</t>
    <rPh sb="0" eb="1">
      <t>ショウ</t>
    </rPh>
    <rPh sb="2" eb="4">
      <t>セイカツ</t>
    </rPh>
    <rPh sb="4" eb="6">
      <t>ソウゾウ</t>
    </rPh>
    <rPh sb="7" eb="9">
      <t>フクショク</t>
    </rPh>
    <rPh sb="14" eb="16">
      <t>ダンジョ</t>
    </rPh>
    <phoneticPr fontId="1"/>
  </si>
  <si>
    <t>山田花子</t>
    <rPh sb="0" eb="2">
      <t>ヤマダ</t>
    </rPh>
    <rPh sb="2" eb="4">
      <t>ハナコ</t>
    </rPh>
    <phoneticPr fontId="1"/>
  </si>
  <si>
    <t>産休中</t>
    <rPh sb="0" eb="2">
      <t>サンキュウ</t>
    </rPh>
    <rPh sb="2" eb="3">
      <t>チュウ</t>
    </rPh>
    <phoneticPr fontId="1"/>
  </si>
  <si>
    <t>様式1　家庭部会・家庭科教育協会名簿</t>
    <rPh sb="0" eb="2">
      <t>ヨウシキ</t>
    </rPh>
    <rPh sb="4" eb="6">
      <t>カテイ</t>
    </rPh>
    <rPh sb="6" eb="8">
      <t>ブカイ</t>
    </rPh>
    <rPh sb="9" eb="12">
      <t>カテイカ</t>
    </rPh>
    <rPh sb="12" eb="14">
      <t>キョウイク</t>
    </rPh>
    <rPh sb="14" eb="16">
      <t>キョウカイ</t>
    </rPh>
    <rPh sb="16" eb="18">
      <t>メイボ</t>
    </rPh>
    <phoneticPr fontId="1"/>
  </si>
  <si>
    <t>様式　2</t>
    <phoneticPr fontId="1"/>
  </si>
  <si>
    <t>氏名
姓と名の間に空白を入れない</t>
    <rPh sb="0" eb="2">
      <t>シメイ</t>
    </rPh>
    <rPh sb="1" eb="2">
      <t>メイ</t>
    </rPh>
    <rPh sb="3" eb="4">
      <t>セイ</t>
    </rPh>
    <rPh sb="5" eb="6">
      <t>ナ</t>
    </rPh>
    <rPh sb="7" eb="8">
      <t>アイダ</t>
    </rPh>
    <rPh sb="9" eb="11">
      <t>クウハク</t>
    </rPh>
    <rPh sb="12" eb="13">
      <t>イ</t>
    </rPh>
    <phoneticPr fontId="1"/>
  </si>
  <si>
    <t>岡山市北区奥田2-4-7</t>
    <rPh sb="0" eb="3">
      <t>オカヤマシ</t>
    </rPh>
    <rPh sb="3" eb="5">
      <t>キタク</t>
    </rPh>
    <rPh sb="5" eb="7">
      <t>オクダ</t>
    </rPh>
    <phoneticPr fontId="1"/>
  </si>
  <si>
    <t>岡山花子</t>
    <rPh sb="0" eb="2">
      <t>オカヤマ</t>
    </rPh>
    <rPh sb="2" eb="4">
      <t>ハナコ</t>
    </rPh>
    <phoneticPr fontId="1"/>
  </si>
  <si>
    <t>特記事項
（休暇（時短）・新規加入・代員等）</t>
    <rPh sb="0" eb="2">
      <t>トッキ</t>
    </rPh>
    <rPh sb="2" eb="4">
      <t>ジコウ</t>
    </rPh>
    <rPh sb="6" eb="8">
      <t>キュウカ</t>
    </rPh>
    <rPh sb="9" eb="11">
      <t>ジタン</t>
    </rPh>
    <rPh sb="13" eb="15">
      <t>シンキ</t>
    </rPh>
    <rPh sb="15" eb="17">
      <t>カニュウ</t>
    </rPh>
    <rPh sb="18" eb="20">
      <t>ダイイン</t>
    </rPh>
    <rPh sb="20" eb="21">
      <t>トウ</t>
    </rPh>
    <phoneticPr fontId="1"/>
  </si>
  <si>
    <t xml:space="preserve">所属部会
委員会
</t>
    <rPh sb="0" eb="2">
      <t>ショゾク</t>
    </rPh>
    <rPh sb="2" eb="4">
      <t>ブカイ</t>
    </rPh>
    <rPh sb="5" eb="8">
      <t>イインカイ</t>
    </rPh>
    <phoneticPr fontId="1"/>
  </si>
  <si>
    <t>色のついたセルはリストから選んでください。</t>
    <rPh sb="0" eb="1">
      <t>イロ</t>
    </rPh>
    <rPh sb="13" eb="14">
      <t>エラ</t>
    </rPh>
    <phoneticPr fontId="1"/>
  </si>
  <si>
    <t>記入について</t>
    <rPh sb="0" eb="2">
      <t>キニュウ</t>
    </rPh>
    <phoneticPr fontId="1"/>
  </si>
  <si>
    <t>学校リスト</t>
    <rPh sb="0" eb="2">
      <t>ガッコウ</t>
    </rPh>
    <phoneticPr fontId="1"/>
  </si>
  <si>
    <t>記入見本</t>
    <rPh sb="0" eb="4">
      <t>キニュウミホン</t>
    </rPh>
    <phoneticPr fontId="1"/>
  </si>
  <si>
    <t>作陽学園</t>
    <rPh sb="2" eb="4">
      <t>ガクエン</t>
    </rPh>
    <phoneticPr fontId="1"/>
  </si>
  <si>
    <t>井原</t>
  </si>
  <si>
    <t>井原</t>
    <phoneticPr fontId="1"/>
  </si>
  <si>
    <t>新見</t>
  </si>
  <si>
    <t>新見</t>
    <phoneticPr fontId="1"/>
  </si>
  <si>
    <t>真庭</t>
  </si>
  <si>
    <t>真庭</t>
    <phoneticPr fontId="1"/>
  </si>
  <si>
    <t>方谷學舎</t>
    <rPh sb="0" eb="2">
      <t>ホウコク</t>
    </rPh>
    <rPh sb="2" eb="3">
      <t>ガク</t>
    </rPh>
    <rPh sb="3" eb="4">
      <t>シャ</t>
    </rPh>
    <phoneticPr fontId="1"/>
  </si>
  <si>
    <t>034</t>
  </si>
  <si>
    <t>035</t>
  </si>
  <si>
    <t>050</t>
  </si>
  <si>
    <t>051</t>
  </si>
  <si>
    <t>101</t>
  </si>
  <si>
    <t>烏城</t>
  </si>
  <si>
    <t>201</t>
  </si>
  <si>
    <t>202</t>
  </si>
  <si>
    <t>倉敷市立工業</t>
  </si>
  <si>
    <t>203</t>
  </si>
  <si>
    <t>204</t>
  </si>
  <si>
    <t>205</t>
  </si>
  <si>
    <t>206</t>
  </si>
  <si>
    <t>207</t>
  </si>
  <si>
    <t>208</t>
  </si>
  <si>
    <t>209</t>
  </si>
  <si>
    <t>210</t>
  </si>
  <si>
    <t>301</t>
  </si>
  <si>
    <t>302</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</si>
  <si>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</si>
  <si>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</si>
  <si>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</si>
  <si>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</si>
  <si>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</si>
  <si>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</si>
  <si>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</si>
  <si>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</si>
  <si>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</si>
  <si>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</si>
  <si>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</si>
  <si>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</si>
  <si>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</si>
  <si>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</si>
  <si>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</si>
  <si>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</si>
  <si>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</si>
  <si>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</si>
  <si>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</si>
  <si>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</si>
  <si>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</si>
  <si>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</si>
  <si>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</si>
  <si>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</si>
  <si>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令和7年度所属委員会・部会の変更について</t>
    <phoneticPr fontId="1"/>
  </si>
  <si>
    <t>山田花子教諭産休代員，運営委員（食）</t>
    <rPh sb="0" eb="2">
      <t>ヤマダ</t>
    </rPh>
    <rPh sb="2" eb="4">
      <t>ハナコ</t>
    </rPh>
    <rPh sb="4" eb="6">
      <t>キョウユ</t>
    </rPh>
    <rPh sb="6" eb="8">
      <t>サンキュウ</t>
    </rPh>
    <rPh sb="8" eb="10">
      <t>ダイイン</t>
    </rPh>
    <rPh sb="11" eb="13">
      <t>ウンエイ</t>
    </rPh>
    <rPh sb="13" eb="15">
      <t>イイン</t>
    </rPh>
    <rPh sb="16" eb="17">
      <t>ショク</t>
    </rPh>
    <phoneticPr fontId="1"/>
  </si>
  <si>
    <t>締切　４月7日（月）１７：００必着</t>
    <rPh sb="0" eb="2">
      <t>シメキリ</t>
    </rPh>
    <rPh sb="4" eb="5">
      <t>ガツ</t>
    </rPh>
    <rPh sb="6" eb="7">
      <t>ニチ</t>
    </rPh>
    <rPh sb="8" eb="9">
      <t>ゲツ</t>
    </rPh>
    <rPh sb="15" eb="17">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</si>
</sst>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name val="ＭＳ Ｐゴシック"/>
      <family val="3"/>
      <charset val="128"/>
    </font>
    <font>
      <u/>
      <sz val="11"/>
      <color theme="10"/>
      <name val="ＭＳ Ｐゴシック"/>
      <family val="2"/>
      <charset val="128"/>
      <scheme val="minor"/>
    </font>
    <font>
      <sz val="11"/>
      <color theme="10"/>
      <name val="ＭＳ Ｐゴシック"/>
      <family val="2"/>
      <charset val="128"/>
      <scheme val="minor"/>
    </font>
    <font>
      <b/>
      <sz val="11"/>
      <color theme="1"/>
      <name val="ＭＳ Ｐゴシック"/>
      <family val="3"/>
      <charset val="128"/>
      <scheme val="minor"/>
    </font>
    <font>
      <b/>
      <sz val="22"/>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5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Border="1">
      <alignment vertical="center"/>
    </xf>
    <xf numFmtId="0" fontId="0" fillId="0" borderId="1" xfId="0" applyBorder="1">
      <alignment vertical="center"/>
    </xf>
    <xf numFmtId="0" fontId="3"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7" fillId="0" borderId="1" xfId="0" applyFont="1" applyFill="1" applyBorder="1">
      <alignment vertical="center"/>
    </xf>
    <xf numFmtId="0" fontId="0" fillId="0" borderId="1" xfId="0" applyFont="1" applyBorder="1" applyAlignment="1">
      <alignment horizontal="left" vertical="center"/>
    </xf>
    <xf numFmtId="0" fontId="0" fillId="0" borderId="24" xfId="0" applyFill="1" applyBorder="1" applyAlignment="1">
      <alignment horizontal="left" vertical="center"/>
    </xf>
    <xf numFmtId="0" fontId="0" fillId="0" borderId="0" xfId="0" applyAlignment="1">
      <alignment horizontal="center" vertical="center"/>
    </xf>
    <xf numFmtId="0" fontId="0" fillId="0" borderId="1" xfId="0" applyBorder="1" applyAlignment="1">
      <alignment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Fill="1" applyBorder="1">
      <alignment vertical="center"/>
    </xf>
    <xf numFmtId="0" fontId="0" fillId="0" borderId="0" xfId="0" applyFont="1" applyBorder="1" applyAlignment="1">
      <alignment horizontal="left" vertical="center"/>
    </xf>
    <xf numFmtId="0" fontId="0" fillId="0" borderId="0" xfId="0" applyFill="1" applyBorder="1" applyAlignment="1">
      <alignment horizontal="left" vertical="center"/>
    </xf>
    <xf numFmtId="0" fontId="0" fillId="0" borderId="25" xfId="0" applyBorder="1">
      <alignment vertical="center"/>
    </xf>
    <xf numFmtId="0" fontId="14" fillId="0" borderId="2" xfId="0" applyFont="1" applyBorder="1" applyAlignment="1">
      <alignment horizontal="center" vertical="top" wrapText="1"/>
    </xf>
    <xf numFmtId="0" fontId="0" fillId="2" borderId="4" xfId="0" applyFill="1" applyBorder="1" applyAlignment="1">
      <alignment horizontal="center" vertical="center"/>
    </xf>
    <xf numFmtId="0" fontId="2" fillId="2" borderId="34" xfId="0" applyFont="1" applyFill="1" applyBorder="1" applyAlignment="1">
      <alignment horizontal="center" vertical="center" wrapText="1"/>
    </xf>
    <xf numFmtId="0" fontId="0" fillId="2" borderId="10" xfId="0" applyFill="1" applyBorder="1" applyAlignment="1">
      <alignment horizontal="center" vertical="center"/>
    </xf>
    <xf numFmtId="0" fontId="2" fillId="2" borderId="33" xfId="0" applyFont="1" applyFill="1" applyBorder="1" applyAlignment="1">
      <alignment horizontal="center" vertical="center"/>
    </xf>
    <xf numFmtId="0" fontId="0" fillId="2" borderId="36" xfId="0" applyFill="1" applyBorder="1">
      <alignment vertical="center"/>
    </xf>
    <xf numFmtId="0" fontId="0" fillId="2" borderId="9" xfId="0" applyFill="1" applyBorder="1">
      <alignment vertical="center"/>
    </xf>
    <xf numFmtId="0" fontId="9" fillId="3" borderId="11" xfId="0" applyFont="1" applyFill="1" applyBorder="1" applyAlignment="1">
      <alignment horizontal="center" vertical="center"/>
    </xf>
    <xf numFmtId="49" fontId="0" fillId="0" borderId="1" xfId="0" applyNumberFormat="1" applyBorder="1" applyAlignment="1">
      <alignment vertical="center"/>
    </xf>
    <xf numFmtId="0" fontId="0" fillId="0" borderId="0" xfId="0" applyAlignment="1">
      <alignment vertical="center"/>
    </xf>
    <xf numFmtId="49" fontId="7" fillId="0" borderId="1" xfId="0" applyNumberFormat="1" applyFont="1" applyBorder="1" applyAlignment="1">
      <alignment vertical="center"/>
    </xf>
    <xf numFmtId="0" fontId="2" fillId="0" borderId="25" xfId="0" applyFont="1" applyBorder="1">
      <alignment vertical="center"/>
    </xf>
    <xf numFmtId="0" fontId="2" fillId="0" borderId="25" xfId="0" applyFont="1" applyBorder="1" applyAlignment="1">
      <alignment horizontal="center" vertical="center"/>
    </xf>
    <xf numFmtId="0" fontId="0" fillId="0" borderId="0" xfId="0" applyAlignment="1">
      <alignment horizontal="right" vertical="center"/>
    </xf>
    <xf numFmtId="0" fontId="14" fillId="0" borderId="30" xfId="0" applyFont="1" applyBorder="1" applyAlignment="1">
      <alignment horizontal="center" vertical="top" wrapText="1"/>
    </xf>
    <xf numFmtId="0" fontId="14" fillId="0" borderId="22" xfId="0" applyFont="1" applyBorder="1" applyAlignment="1">
      <alignment horizontal="center" vertical="top" wrapText="1"/>
    </xf>
    <xf numFmtId="0" fontId="12" fillId="0" borderId="0" xfId="0" applyFont="1" applyAlignment="1">
      <alignment horizontal="center" vertical="center"/>
    </xf>
    <xf numFmtId="0" fontId="2" fillId="0" borderId="35" xfId="0" applyFont="1" applyBorder="1" applyAlignment="1">
      <alignment horizontal="center" vertical="center" wrapText="1"/>
    </xf>
    <xf numFmtId="49" fontId="11" fillId="0" borderId="2" xfId="0" applyNumberFormat="1" applyFont="1" applyFill="1" applyBorder="1" applyAlignment="1">
      <alignment horizontal="right" vertical="center"/>
    </xf>
    <xf numFmtId="0" fontId="11" fillId="0" borderId="1" xfId="0" applyFont="1" applyFill="1" applyBorder="1" applyAlignment="1">
      <alignment horizontal="right" vertical="center"/>
    </xf>
    <xf numFmtId="0" fontId="9" fillId="3" borderId="7" xfId="0" applyFont="1" applyFill="1" applyBorder="1" applyAlignment="1">
      <alignment horizontal="center" vertical="center"/>
    </xf>
    <xf numFmtId="0" fontId="13" fillId="3" borderId="14" xfId="0" applyFont="1" applyFill="1" applyBorder="1" applyAlignment="1">
      <alignment vertical="center"/>
    </xf>
    <xf numFmtId="0" fontId="9" fillId="3" borderId="6" xfId="0" applyFont="1" applyFill="1" applyBorder="1" applyAlignment="1">
      <alignment horizontal="center" vertical="center" wrapText="1"/>
    </xf>
    <xf numFmtId="49" fontId="13" fillId="3" borderId="31" xfId="1" applyNumberFormat="1" applyFont="1" applyFill="1" applyBorder="1" applyAlignment="1">
      <alignment horizontal="center" vertical="center"/>
    </xf>
    <xf numFmtId="0" fontId="12" fillId="3" borderId="1" xfId="0" applyFont="1" applyFill="1" applyBorder="1" applyAlignment="1">
      <alignment vertical="center" shrinkToFit="1"/>
    </xf>
    <xf numFmtId="0" fontId="8"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12" fillId="4" borderId="4" xfId="0" applyFont="1" applyFill="1" applyBorder="1" applyAlignment="1">
      <alignment horizontal="center" vertical="center" shrinkToFi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protection locked="0"/>
    </xf>
    <xf numFmtId="0" fontId="15" fillId="0" borderId="1" xfId="0" applyFont="1" applyFill="1" applyBorder="1" applyProtection="1">
      <alignment vertical="center"/>
    </xf>
    <xf numFmtId="0" fontId="0" fillId="0" borderId="1" xfId="0" applyBorder="1" applyProtection="1">
      <alignment vertical="center"/>
      <protection locked="0"/>
    </xf>
    <xf numFmtId="0" fontId="0" fillId="0" borderId="0" xfId="0" applyProtection="1">
      <alignment vertical="center"/>
      <protection locked="0"/>
    </xf>
    <xf numFmtId="0" fontId="15" fillId="0" borderId="1" xfId="0" applyFont="1" applyBorder="1" applyProtection="1">
      <alignment vertical="center"/>
      <protection locked="0"/>
    </xf>
    <xf numFmtId="0" fontId="12" fillId="4" borderId="1" xfId="0" applyFont="1" applyFill="1" applyBorder="1" applyAlignment="1">
      <alignment horizontal="center" vertical="center" shrinkToFit="1"/>
    </xf>
    <xf numFmtId="0" fontId="12" fillId="3" borderId="37" xfId="0" applyFont="1" applyFill="1" applyBorder="1" applyAlignment="1">
      <alignment vertical="center" shrinkToFit="1"/>
    </xf>
    <xf numFmtId="0" fontId="2" fillId="0" borderId="4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49" fontId="7" fillId="0" borderId="1" xfId="0" applyNumberFormat="1" applyFont="1" applyBorder="1" applyAlignment="1">
      <alignment horizontal="center" vertical="center"/>
    </xf>
    <xf numFmtId="0" fontId="18" fillId="4" borderId="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0" fillId="5" borderId="1" xfId="0" applyFill="1" applyBorder="1">
      <alignment vertical="center"/>
    </xf>
    <xf numFmtId="0" fontId="19" fillId="0" borderId="0" xfId="0" applyFont="1">
      <alignment vertical="center"/>
    </xf>
    <xf numFmtId="0" fontId="9" fillId="0" borderId="11"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3" xfId="0" applyFont="1" applyFill="1" applyBorder="1" applyAlignment="1">
      <alignment horizontal="center" vertical="center"/>
    </xf>
    <xf numFmtId="0" fontId="13" fillId="0" borderId="22" xfId="0" applyFont="1" applyFill="1" applyBorder="1" applyAlignment="1">
      <alignment horizontal="right" vertical="center"/>
    </xf>
    <xf numFmtId="0" fontId="13" fillId="0" borderId="20" xfId="0" applyFont="1" applyFill="1" applyBorder="1" applyAlignment="1">
      <alignment horizontal="right" vertical="center"/>
    </xf>
    <xf numFmtId="0" fontId="13" fillId="0" borderId="23" xfId="0" applyFont="1" applyFill="1" applyBorder="1" applyAlignment="1">
      <alignment horizontal="right" vertical="center"/>
    </xf>
    <xf numFmtId="0" fontId="13" fillId="3" borderId="22" xfId="0" applyFont="1" applyFill="1" applyBorder="1" applyAlignment="1">
      <alignment vertical="center"/>
    </xf>
    <xf numFmtId="0" fontId="13" fillId="3" borderId="20" xfId="0" applyFont="1" applyFill="1" applyBorder="1" applyAlignment="1">
      <alignment vertical="center"/>
    </xf>
    <xf numFmtId="0" fontId="13" fillId="3" borderId="23" xfId="0" applyFont="1" applyFill="1" applyBorder="1" applyAlignment="1">
      <alignment vertical="center"/>
    </xf>
    <xf numFmtId="0" fontId="13" fillId="3" borderId="29" xfId="0" applyFont="1" applyFill="1" applyBorder="1" applyAlignment="1">
      <alignment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7" fillId="3" borderId="28" xfId="2"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9" xfId="0"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12" fillId="3" borderId="18" xfId="0" applyFont="1" applyFill="1" applyBorder="1" applyAlignment="1">
      <alignment vertical="center"/>
    </xf>
    <xf numFmtId="0" fontId="12" fillId="3" borderId="19" xfId="0" applyFont="1" applyFill="1" applyBorder="1" applyAlignment="1">
      <alignment vertical="center"/>
    </xf>
    <xf numFmtId="0" fontId="12" fillId="3" borderId="38" xfId="0" applyFont="1" applyFill="1" applyBorder="1" applyAlignment="1">
      <alignment vertical="center" shrinkToFit="1"/>
    </xf>
    <xf numFmtId="0" fontId="12" fillId="3" borderId="39" xfId="0" applyFont="1" applyFill="1" applyBorder="1" applyAlignment="1">
      <alignment vertical="center" shrinkToFit="1"/>
    </xf>
    <xf numFmtId="0" fontId="12" fillId="3" borderId="2" xfId="0" applyFont="1" applyFill="1" applyBorder="1" applyAlignment="1">
      <alignment vertical="center" shrinkToFit="1"/>
    </xf>
    <xf numFmtId="0" fontId="12" fillId="3" borderId="3" xfId="0" applyFont="1" applyFill="1" applyBorder="1" applyAlignment="1">
      <alignment vertical="center" shrinkToFit="1"/>
    </xf>
    <xf numFmtId="0" fontId="13" fillId="3" borderId="22"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3" xfId="0" applyFont="1" applyFill="1" applyBorder="1" applyAlignment="1">
      <alignment horizontal="center" vertical="center"/>
    </xf>
    <xf numFmtId="0" fontId="10" fillId="3" borderId="28"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0" borderId="4" xfId="0" applyFont="1" applyFill="1" applyBorder="1" applyAlignment="1">
      <alignment horizontal="center" vertical="center"/>
    </xf>
    <xf numFmtId="0" fontId="13" fillId="4" borderId="4" xfId="0" applyFont="1" applyFill="1" applyBorder="1" applyAlignment="1">
      <alignment horizontal="center" vertical="center" shrinkToFit="1"/>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4" xfId="0" applyFont="1" applyFill="1" applyBorder="1" applyAlignment="1">
      <alignment vertical="center" shrinkToFit="1"/>
    </xf>
    <xf numFmtId="0" fontId="13" fillId="3" borderId="18" xfId="0" applyFont="1" applyFill="1" applyBorder="1" applyAlignment="1">
      <alignment vertical="center" shrinkToFit="1"/>
    </xf>
    <xf numFmtId="0" fontId="13" fillId="3" borderId="19" xfId="0" applyFont="1" applyFill="1" applyBorder="1" applyAlignment="1">
      <alignment vertical="center" shrinkToFit="1"/>
    </xf>
    <xf numFmtId="0" fontId="13" fillId="4" borderId="1" xfId="0" applyFont="1" applyFill="1" applyBorder="1" applyAlignment="1">
      <alignment horizontal="center" vertical="center" shrinkToFit="1"/>
    </xf>
    <xf numFmtId="0" fontId="13" fillId="3" borderId="2" xfId="0" applyFont="1" applyFill="1" applyBorder="1" applyAlignment="1">
      <alignment vertical="center" shrinkToFit="1"/>
    </xf>
    <xf numFmtId="0" fontId="13" fillId="3" borderId="3" xfId="0" applyFont="1" applyFill="1" applyBorder="1" applyAlignment="1">
      <alignment vertical="center" shrinkToFit="1"/>
    </xf>
    <xf numFmtId="0" fontId="13" fillId="3" borderId="1" xfId="0" applyFont="1" applyFill="1" applyBorder="1" applyAlignment="1">
      <alignment vertical="center" shrinkToFit="1"/>
    </xf>
    <xf numFmtId="0" fontId="10" fillId="0"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7"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8" fillId="4" borderId="5" xfId="0" applyFont="1" applyFill="1" applyBorder="1" applyAlignment="1">
      <alignment horizontal="center" vertical="center" wrapText="1"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168673</xdr:colOff>
      <xdr:row>0</xdr:row>
      <xdr:rowOff>0</xdr:rowOff>
    </xdr:from>
    <xdr:to>
      <xdr:col>24</xdr:col>
      <xdr:colOff>617965</xdr:colOff>
      <xdr:row>10</xdr:row>
      <xdr:rowOff>644922</xdr:rowOff>
    </xdr:to>
    <xdr:sp macro="" textlink="">
      <xdr:nvSpPr>
        <xdr:cNvPr id="2" name="AutoShape 6"/>
        <xdr:cNvSpPr>
          <a:spLocks noChangeArrowheads="1"/>
        </xdr:cNvSpPr>
      </xdr:nvSpPr>
      <xdr:spPr bwMode="auto">
        <a:xfrm>
          <a:off x="13801329" y="0"/>
          <a:ext cx="9378980" cy="6111875"/>
        </a:xfrm>
        <a:prstGeom prst="foldedCorner">
          <a:avLst>
            <a:gd name="adj" fmla="val 7292"/>
          </a:avLst>
        </a:prstGeom>
        <a:solidFill>
          <a:srgbClr val="CCFFFF"/>
        </a:solidFill>
        <a:ln w="28575">
          <a:noFill/>
          <a:round/>
          <a:headEnd/>
          <a:tailEnd/>
        </a:ln>
      </xdr:spPr>
      <xdr:txBody>
        <a:bodyPr vertOverflow="clip" wrap="square" lIns="45720" tIns="27432" rIns="0" bIns="0" anchor="t" upright="1"/>
        <a:lstStyle/>
        <a:p>
          <a:pPr algn="l" rtl="0">
            <a:lnSpc>
              <a:spcPts val="2000"/>
            </a:lnSpc>
            <a:defRPr sz="1000"/>
          </a:pPr>
          <a:r>
            <a:rPr lang="ja-JP" altLang="en-US" sz="2000" b="1" i="0" strike="noStrike">
              <a:solidFill>
                <a:srgbClr val="000000"/>
              </a:solidFill>
              <a:latin typeface="ＭＳ Ｐゴシック"/>
              <a:ea typeface="ＭＳ Ｐゴシック"/>
            </a:rPr>
            <a:t>このシートは</a:t>
          </a:r>
          <a:r>
            <a:rPr lang="en-US" altLang="ja-JP" sz="2000" b="1" i="0" strike="noStrike">
              <a:solidFill>
                <a:srgbClr val="000000"/>
              </a:solidFill>
              <a:latin typeface="ＭＳ Ｐゴシック"/>
              <a:ea typeface="ＭＳ Ｐゴシック"/>
            </a:rPr>
            <a:t>【</a:t>
          </a:r>
          <a:r>
            <a:rPr lang="ja-JP" altLang="en-US" sz="2000" b="1" i="0" strike="noStrike">
              <a:solidFill>
                <a:srgbClr val="000000"/>
              </a:solidFill>
              <a:latin typeface="ＭＳ Ｐゴシック"/>
              <a:ea typeface="ＭＳ Ｐゴシック"/>
            </a:rPr>
            <a:t>家庭部会名簿</a:t>
          </a:r>
          <a:r>
            <a:rPr lang="en-US" altLang="ja-JP" sz="2000" b="1" i="0" strike="noStrike">
              <a:solidFill>
                <a:srgbClr val="000000"/>
              </a:solidFill>
              <a:latin typeface="ＭＳ Ｐゴシック"/>
              <a:ea typeface="ＭＳ Ｐゴシック"/>
            </a:rPr>
            <a:t>】</a:t>
          </a:r>
          <a:r>
            <a:rPr lang="ja-JP" altLang="en-US" sz="2000" b="1" i="0" strike="noStrike">
              <a:solidFill>
                <a:srgbClr val="000000"/>
              </a:solidFill>
              <a:latin typeface="ＭＳ Ｐゴシック"/>
              <a:ea typeface="ＭＳ Ｐゴシック"/>
            </a:rPr>
            <a:t>です</a:t>
          </a:r>
          <a:endParaRPr lang="en-US" altLang="ja-JP" sz="2000" b="1" i="0" strike="noStrike">
            <a:solidFill>
              <a:srgbClr val="000000"/>
            </a:solidFill>
            <a:latin typeface="ＭＳ Ｐゴシック"/>
            <a:ea typeface="ＭＳ Ｐゴシック"/>
          </a:endParaRPr>
        </a:p>
        <a:p>
          <a:pPr algn="l" rtl="0">
            <a:lnSpc>
              <a:spcPts val="2000"/>
            </a:lnSpc>
            <a:defRPr sz="1000"/>
          </a:pPr>
          <a:endParaRPr lang="en-US" altLang="ja-JP" sz="2000" b="1" i="0" strike="noStrike">
            <a:solidFill>
              <a:srgbClr val="000000"/>
            </a:solidFill>
            <a:latin typeface="ＭＳ Ｐゴシック"/>
            <a:ea typeface="ＭＳ Ｐゴシック"/>
          </a:endParaRPr>
        </a:p>
        <a:p>
          <a:pPr algn="l" rtl="0">
            <a:lnSpc>
              <a:spcPts val="2000"/>
            </a:lnSpc>
            <a:defRPr sz="1000"/>
          </a:pPr>
          <a:endParaRPr lang="ja-JP" altLang="en-US" sz="2000" b="0" i="0" strike="noStrike">
            <a:solidFill>
              <a:srgbClr val="000000"/>
            </a:solidFill>
            <a:latin typeface="ＭＳ Ｐゴシック"/>
            <a:ea typeface="ＭＳ Ｐゴシック"/>
          </a:endParaRPr>
        </a:p>
        <a:p>
          <a:pPr algn="l" rtl="0">
            <a:lnSpc>
              <a:spcPts val="2000"/>
            </a:lnSpc>
            <a:defRPr sz="1000"/>
          </a:pPr>
          <a:r>
            <a:rPr lang="ja-JP" altLang="en-US" sz="2000" b="0" i="0" strike="noStrike">
              <a:solidFill>
                <a:srgbClr val="000000"/>
              </a:solidFill>
              <a:latin typeface="ＭＳ Ｐゴシック"/>
              <a:ea typeface="ＭＳ Ｐゴシック"/>
            </a:rPr>
            <a:t>　・</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入力について</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をお読みください</a:t>
          </a:r>
        </a:p>
        <a:p>
          <a:pPr algn="l" rtl="0">
            <a:lnSpc>
              <a:spcPts val="2100"/>
            </a:lnSpc>
            <a:defRPr sz="1000"/>
          </a:pPr>
          <a:r>
            <a:rPr lang="ja-JP" altLang="en-US" sz="2000" b="0" i="0" strike="noStrike">
              <a:solidFill>
                <a:srgbClr val="000000"/>
              </a:solidFill>
              <a:latin typeface="ＭＳ Ｐゴシック"/>
              <a:ea typeface="ＭＳ Ｐゴシック"/>
            </a:rPr>
            <a:t>　　・有色のセルのみ入力してください</a:t>
          </a:r>
        </a:p>
        <a:p>
          <a:pPr algn="l" rtl="0">
            <a:lnSpc>
              <a:spcPts val="2100"/>
            </a:lnSpc>
            <a:defRPr sz="1000"/>
          </a:pPr>
          <a:r>
            <a:rPr lang="ja-JP" altLang="en-US" sz="2000" b="0" i="0" strike="noStrike">
              <a:solidFill>
                <a:srgbClr val="000000"/>
              </a:solidFill>
              <a:latin typeface="ＭＳ Ｐゴシック"/>
              <a:ea typeface="ＭＳ Ｐゴシック"/>
            </a:rPr>
            <a:t>　　</a:t>
          </a:r>
          <a:r>
            <a:rPr lang="ja-JP" altLang="en-US" sz="2000" b="1" i="0" strike="noStrike">
              <a:solidFill>
                <a:srgbClr val="000000"/>
              </a:solidFill>
              <a:latin typeface="ＭＳ Ｐゴシック"/>
              <a:ea typeface="ＭＳ Ｐゴシック"/>
            </a:rPr>
            <a:t>青色→手入力</a:t>
          </a:r>
        </a:p>
        <a:p>
          <a:pPr algn="l" rtl="0">
            <a:lnSpc>
              <a:spcPts val="2000"/>
            </a:lnSpc>
            <a:defRPr sz="1000"/>
          </a:pPr>
          <a:r>
            <a:rPr lang="ja-JP" altLang="en-US" sz="2000" b="1" i="0" strike="noStrike">
              <a:solidFill>
                <a:srgbClr val="000000"/>
              </a:solidFill>
              <a:latin typeface="ＭＳ Ｐゴシック"/>
              <a:ea typeface="ＭＳ Ｐゴシック"/>
            </a:rPr>
            <a:t>　　黄色→リストより選択</a:t>
          </a:r>
          <a:endParaRPr lang="en-US" altLang="ja-JP" sz="2000" b="1" i="0" strike="noStrike">
            <a:solidFill>
              <a:srgbClr val="000000"/>
            </a:solidFill>
            <a:latin typeface="ＭＳ Ｐゴシック"/>
            <a:ea typeface="ＭＳ Ｐゴシック"/>
          </a:endParaRPr>
        </a:p>
        <a:p>
          <a:pPr algn="l" rtl="0">
            <a:lnSpc>
              <a:spcPts val="2000"/>
            </a:lnSpc>
            <a:defRPr sz="1000"/>
          </a:pPr>
          <a:r>
            <a:rPr lang="ja-JP" altLang="en-US" sz="2000" b="1" i="0" strike="noStrike">
              <a:solidFill>
                <a:srgbClr val="000000"/>
              </a:solidFill>
              <a:latin typeface="ＭＳ Ｐゴシック"/>
              <a:ea typeface="ＭＳ Ｐゴシック"/>
            </a:rPr>
            <a:t>　　白色→自動入力</a:t>
          </a:r>
          <a:endParaRPr lang="en-US" altLang="ja-JP" sz="2000" b="1" i="0" strike="noStrike">
            <a:solidFill>
              <a:srgbClr val="000000"/>
            </a:solidFill>
            <a:latin typeface="ＭＳ Ｐゴシック"/>
            <a:ea typeface="ＭＳ Ｐゴシック"/>
          </a:endParaRPr>
        </a:p>
        <a:p>
          <a:pPr algn="l" rtl="0">
            <a:lnSpc>
              <a:spcPts val="2000"/>
            </a:lnSpc>
            <a:defRPr sz="1000"/>
          </a:pPr>
          <a:endParaRPr lang="en-US" altLang="ja-JP" sz="2000" b="1" i="0" strike="noStrike">
            <a:solidFill>
              <a:srgbClr val="000000"/>
            </a:solidFill>
            <a:latin typeface="ＭＳ Ｐゴシック"/>
            <a:ea typeface="ＭＳ Ｐゴシック"/>
          </a:endParaRPr>
        </a:p>
        <a:p>
          <a:pPr algn="l" rtl="0">
            <a:lnSpc>
              <a:spcPts val="2100"/>
            </a:lnSpc>
            <a:defRPr sz="1000"/>
          </a:pPr>
          <a:r>
            <a:rPr lang="en-US" altLang="ja-JP" sz="2000" b="0" i="0" strike="noStrike">
              <a:solidFill>
                <a:srgbClr val="000000"/>
              </a:solidFill>
              <a:latin typeface="ＭＳ Ｐゴシック"/>
              <a:ea typeface="ＭＳ Ｐゴシック"/>
            </a:rPr>
            <a:t>  </a:t>
          </a:r>
          <a:r>
            <a:rPr lang="ja-JP" altLang="en-US" sz="2000" b="0" i="0" strike="noStrike">
              <a:solidFill>
                <a:srgbClr val="000000"/>
              </a:solidFill>
              <a:latin typeface="ＭＳ Ｐゴシック"/>
              <a:ea typeface="ＭＳ Ｐゴシック"/>
            </a:rPr>
            <a:t>・教頭</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副校長</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主幹教諭</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指導教諭は、家庭科教員のみ入力してください。</a:t>
          </a:r>
        </a:p>
        <a:p>
          <a:pPr rtl="0">
            <a:lnSpc>
              <a:spcPts val="2100"/>
            </a:lnSpc>
          </a:pPr>
          <a:r>
            <a:rPr lang="ja-JP" altLang="en-US" sz="2000" b="0" i="0" strike="noStrike">
              <a:solidFill>
                <a:srgbClr val="000000"/>
              </a:solidFill>
              <a:latin typeface="ＭＳ Ｐゴシック"/>
              <a:ea typeface="ＭＳ Ｐゴシック"/>
            </a:rPr>
            <a:t>　　・書式の変更をしないでください</a:t>
          </a:r>
        </a:p>
        <a:p>
          <a:pPr algn="l" rtl="0">
            <a:lnSpc>
              <a:spcPts val="2100"/>
            </a:lnSpc>
            <a:defRPr sz="1000"/>
          </a:pPr>
          <a:r>
            <a:rPr lang="ja-JP" altLang="en-US" sz="2000" b="0" i="0" strike="noStrike">
              <a:solidFill>
                <a:srgbClr val="000000"/>
              </a:solidFill>
              <a:latin typeface="ＭＳ Ｐゴシック"/>
              <a:ea typeface="ＭＳ Ｐゴシック"/>
            </a:rPr>
            <a:t>　・セル内の改行　</a:t>
          </a:r>
        </a:p>
        <a:p>
          <a:pPr algn="l" rtl="0">
            <a:lnSpc>
              <a:spcPts val="1900"/>
            </a:lnSpc>
            <a:defRPr sz="1000"/>
          </a:pPr>
          <a:r>
            <a:rPr lang="ja-JP" altLang="en-US" sz="2000" b="0" i="0" strike="noStrike">
              <a:solidFill>
                <a:srgbClr val="000000"/>
              </a:solidFill>
              <a:latin typeface="ＭＳ Ｐゴシック"/>
              <a:ea typeface="ＭＳ Ｐゴシック"/>
            </a:rPr>
            <a:t>        　Ａｌｔキー＋Ｅｎｔｅｒキー</a:t>
          </a:r>
          <a:endParaRPr lang="en-US" altLang="ja-JP" sz="2000" b="0" i="0" strike="noStrike">
            <a:solidFill>
              <a:srgbClr val="000000"/>
            </a:solidFill>
            <a:latin typeface="ＭＳ Ｐゴシック"/>
            <a:ea typeface="ＭＳ Ｐゴシック"/>
          </a:endParaRPr>
        </a:p>
        <a:p>
          <a:pPr algn="l" rtl="0">
            <a:lnSpc>
              <a:spcPts val="1900"/>
            </a:lnSpc>
            <a:defRPr sz="1000"/>
          </a:pPr>
          <a:endParaRPr lang="en-US" altLang="ja-JP" sz="2000" b="0" i="0" strike="noStrike">
            <a:solidFill>
              <a:srgbClr val="000000"/>
            </a:solidFill>
            <a:latin typeface="ＭＳ Ｐゴシック"/>
            <a:ea typeface="ＭＳ Ｐゴシック"/>
          </a:endParaRPr>
        </a:p>
        <a:p>
          <a:pPr algn="l" rtl="0">
            <a:lnSpc>
              <a:spcPts val="1900"/>
            </a:lnSpc>
            <a:defRPr sz="1000"/>
          </a:pPr>
          <a:r>
            <a:rPr lang="ja-JP" altLang="en-US" sz="2000" b="0" i="0" strike="noStrike">
              <a:solidFill>
                <a:srgbClr val="000000"/>
              </a:solidFill>
              <a:latin typeface="ＭＳ Ｐゴシック"/>
              <a:ea typeface="ＭＳ Ｐゴシック"/>
            </a:rPr>
            <a:t>　・自動計算されない場合はオプションで数式のシートの計算が自動になっているか</a:t>
          </a:r>
          <a:endParaRPr lang="en-US" altLang="ja-JP" sz="2000" b="0" i="0" strike="noStrike">
            <a:solidFill>
              <a:srgbClr val="000000"/>
            </a:solidFill>
            <a:latin typeface="ＭＳ Ｐゴシック"/>
            <a:ea typeface="ＭＳ Ｐゴシック"/>
          </a:endParaRPr>
        </a:p>
        <a:p>
          <a:pPr algn="l" rtl="0">
            <a:lnSpc>
              <a:spcPts val="1900"/>
            </a:lnSpc>
            <a:defRPr sz="1000"/>
          </a:pPr>
          <a:r>
            <a:rPr lang="ja-JP" altLang="en-US" sz="2000" b="0" i="0" strike="noStrike">
              <a:solidFill>
                <a:srgbClr val="000000"/>
              </a:solidFill>
              <a:latin typeface="ＭＳ Ｐゴシック"/>
              <a:ea typeface="ＭＳ Ｐゴシック"/>
            </a:rPr>
            <a:t>　　確認してください。</a:t>
          </a:r>
          <a:endParaRPr lang="en-US" altLang="ja-JP" sz="2000" b="0" i="0" strike="noStrike">
            <a:solidFill>
              <a:srgbClr val="000000"/>
            </a:solidFill>
            <a:latin typeface="ＭＳ Ｐゴシック"/>
            <a:ea typeface="ＭＳ Ｐゴシック"/>
          </a:endParaRPr>
        </a:p>
        <a:p>
          <a:pPr algn="l" rtl="0">
            <a:lnSpc>
              <a:spcPts val="1900"/>
            </a:lnSpc>
            <a:defRPr sz="1000"/>
          </a:pPr>
          <a:endParaRPr lang="en-US" altLang="ja-JP" sz="2000" b="0" i="0" strike="noStrike">
            <a:solidFill>
              <a:srgbClr val="000000"/>
            </a:solidFill>
            <a:latin typeface="ＭＳ Ｐゴシック"/>
            <a:ea typeface="ＭＳ Ｐゴシック"/>
          </a:endParaRPr>
        </a:p>
        <a:p>
          <a:pPr algn="l" rtl="0">
            <a:lnSpc>
              <a:spcPts val="1900"/>
            </a:lnSpc>
            <a:defRPr sz="1000"/>
          </a:pPr>
          <a:endParaRPr lang="en-US" altLang="ja-JP" sz="2000" b="0" i="0" strike="noStrike">
            <a:solidFill>
              <a:srgbClr val="000000"/>
            </a:solidFill>
            <a:latin typeface="ＭＳ Ｐゴシック"/>
            <a:ea typeface="ＭＳ Ｐゴシック"/>
          </a:endParaRPr>
        </a:p>
        <a:p>
          <a:pPr fontAlgn="base"/>
          <a:endParaRPr lang="ja-JP" altLang="ja-JP" sz="1100">
            <a:effectLst/>
            <a:latin typeface="+mn-lt"/>
            <a:ea typeface="+mn-ea"/>
            <a:cs typeface="+mn-cs"/>
          </a:endParaRPr>
        </a:p>
        <a:p>
          <a:pPr fontAlgn="base"/>
          <a:r>
            <a:rPr lang="ja-JP" altLang="ja-JP" sz="1100">
              <a:effectLst/>
              <a:latin typeface="+mn-lt"/>
              <a:ea typeface="+mn-ea"/>
              <a:cs typeface="+mn-cs"/>
            </a:rPr>
            <a:t>（３）担当科目欄には、担当しているすべての科目名を記入する。</a:t>
          </a:r>
        </a:p>
        <a:p>
          <a:pPr fontAlgn="base"/>
          <a:r>
            <a:rPr lang="ja-JP" altLang="ja-JP" sz="1100">
              <a:effectLst/>
              <a:latin typeface="+mn-lt"/>
              <a:ea typeface="+mn-ea"/>
              <a:cs typeface="+mn-cs"/>
            </a:rPr>
            <a:t>（４）育休その他で現在勤務されていない先生については備考欄に育休中等理由を記入する。</a:t>
          </a:r>
        </a:p>
        <a:p>
          <a:pPr algn="l" rtl="0">
            <a:lnSpc>
              <a:spcPts val="1900"/>
            </a:lnSpc>
            <a:defRPr sz="1000"/>
          </a:pPr>
          <a:endParaRPr lang="en-US" altLang="ja-JP" sz="2000" b="0" i="0" strike="noStrike">
            <a:solidFill>
              <a:srgbClr val="000000"/>
            </a:solidFill>
            <a:latin typeface="ＭＳ Ｐゴシック"/>
            <a:ea typeface="ＭＳ Ｐゴシック"/>
          </a:endParaRPr>
        </a:p>
        <a:p>
          <a:pPr algn="l" rtl="0">
            <a:lnSpc>
              <a:spcPts val="1900"/>
            </a:lnSpc>
            <a:defRPr sz="1000"/>
          </a:pPr>
          <a:endParaRPr lang="ja-JP" altLang="en-US" sz="2000" b="0" i="0" strike="noStrike">
            <a:solidFill>
              <a:srgbClr val="000000"/>
            </a:solidFill>
            <a:latin typeface="ＭＳ Ｐゴシック"/>
            <a:ea typeface="ＭＳ Ｐゴシック"/>
          </a:endParaRPr>
        </a:p>
      </xdr:txBody>
    </xdr:sp>
    <xdr:clientData/>
  </xdr:twoCellAnchor>
  <xdr:twoCellAnchor>
    <xdr:from>
      <xdr:col>19</xdr:col>
      <xdr:colOff>406423</xdr:colOff>
      <xdr:row>1</xdr:row>
      <xdr:rowOff>117004</xdr:rowOff>
    </xdr:from>
    <xdr:to>
      <xdr:col>25</xdr:col>
      <xdr:colOff>269658</xdr:colOff>
      <xdr:row>3</xdr:row>
      <xdr:rowOff>548482</xdr:rowOff>
    </xdr:to>
    <xdr:grpSp>
      <xdr:nvGrpSpPr>
        <xdr:cNvPr id="3" name="グループ化 10"/>
        <xdr:cNvGrpSpPr>
          <a:grpSpLocks/>
        </xdr:cNvGrpSpPr>
      </xdr:nvGrpSpPr>
      <xdr:grpSpPr bwMode="auto">
        <a:xfrm>
          <a:off x="18013576" y="503665"/>
          <a:ext cx="3663275" cy="1261949"/>
          <a:chOff x="8017260" y="4274820"/>
          <a:chExt cx="3009900" cy="848333"/>
        </a:xfrm>
      </xdr:grpSpPr>
      <xdr:grpSp>
        <xdr:nvGrpSpPr>
          <xdr:cNvPr id="4" name="グループ化 9"/>
          <xdr:cNvGrpSpPr>
            <a:grpSpLocks/>
          </xdr:cNvGrpSpPr>
        </xdr:nvGrpSpPr>
        <xdr:grpSpPr bwMode="auto">
          <a:xfrm>
            <a:off x="8115300" y="4274820"/>
            <a:ext cx="2491740" cy="571500"/>
            <a:chOff x="8115300" y="4274820"/>
            <a:chExt cx="2491740" cy="571500"/>
          </a:xfrm>
        </xdr:grpSpPr>
        <xdr:pic>
          <xdr:nvPicPr>
            <xdr:cNvPr id="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320540"/>
              <a:ext cx="924455" cy="471940"/>
            </a:xfrm>
            <a:prstGeom prst="rect">
              <a:avLst/>
            </a:prstGeom>
            <a:solidFill>
              <a:srgbClr val="B7DEE8"/>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Line 44"/>
            <xdr:cNvSpPr>
              <a:spLocks noChangeShapeType="1"/>
            </xdr:cNvSpPr>
          </xdr:nvSpPr>
          <xdr:spPr bwMode="auto">
            <a:xfrm flipH="1">
              <a:off x="9076349" y="4490334"/>
              <a:ext cx="479131" cy="80448"/>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Oval 45"/>
            <xdr:cNvSpPr>
              <a:spLocks noChangeArrowheads="1"/>
            </xdr:cNvSpPr>
          </xdr:nvSpPr>
          <xdr:spPr bwMode="auto">
            <a:xfrm>
              <a:off x="8741619" y="4389120"/>
              <a:ext cx="319421" cy="4572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テキスト ボックス 8"/>
            <xdr:cNvSpPr txBox="1"/>
          </xdr:nvSpPr>
          <xdr:spPr>
            <a:xfrm>
              <a:off x="9543648" y="4274820"/>
              <a:ext cx="1063326" cy="419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a:t>クリック</a:t>
              </a:r>
              <a:endParaRPr kumimoji="1" lang="en-US" altLang="ja-JP" sz="2000"/>
            </a:p>
          </xdr:txBody>
        </xdr:sp>
      </xdr:grpSp>
      <xdr:sp macro="" textlink="">
        <xdr:nvSpPr>
          <xdr:cNvPr id="5" name="テキスト ボックス 4"/>
          <xdr:cNvSpPr txBox="1"/>
        </xdr:nvSpPr>
        <xdr:spPr>
          <a:xfrm>
            <a:off x="8017260" y="4703648"/>
            <a:ext cx="3009900" cy="419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a:t>リストから選択してください</a:t>
            </a:r>
            <a:endParaRPr kumimoji="1" lang="en-US" altLang="ja-JP" sz="2000"/>
          </a:p>
        </xdr:txBody>
      </xdr:sp>
    </xdr:grpSp>
    <xdr:clientData/>
  </xdr:twoCellAnchor>
  <xdr:twoCellAnchor>
    <xdr:from>
      <xdr:col>5</xdr:col>
      <xdr:colOff>76200</xdr:colOff>
      <xdr:row>0</xdr:row>
      <xdr:rowOff>0</xdr:rowOff>
    </xdr:from>
    <xdr:to>
      <xdr:col>8</xdr:col>
      <xdr:colOff>1095376</xdr:colOff>
      <xdr:row>1</xdr:row>
      <xdr:rowOff>457200</xdr:rowOff>
    </xdr:to>
    <xdr:sp macro="" textlink="">
      <xdr:nvSpPr>
        <xdr:cNvPr id="10" name="四角形吹き出し 9"/>
        <xdr:cNvSpPr/>
      </xdr:nvSpPr>
      <xdr:spPr>
        <a:xfrm>
          <a:off x="5734050" y="0"/>
          <a:ext cx="3905251" cy="895350"/>
        </a:xfrm>
        <a:prstGeom prst="wedgeRectCallout">
          <a:avLst>
            <a:gd name="adj1" fmla="val -17267"/>
            <a:gd name="adj2" fmla="val 480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学校番号・郵便番号・所在地・電話・</a:t>
          </a:r>
          <a:r>
            <a:rPr kumimoji="1" lang="en-US" altLang="ja-JP" sz="1400"/>
            <a:t>FAX</a:t>
          </a:r>
        </a:p>
        <a:p>
          <a:pPr algn="l"/>
          <a:r>
            <a:rPr kumimoji="1" lang="ja-JP" altLang="en-US" sz="1400"/>
            <a:t>・数字とハイフンは半角で入力</a:t>
          </a:r>
          <a:endParaRPr kumimoji="1" lang="en-US" altLang="ja-JP" sz="1400"/>
        </a:p>
        <a:p>
          <a:pPr algn="l"/>
          <a:r>
            <a:rPr kumimoji="1" lang="ja-JP" altLang="en-US" sz="1400"/>
            <a:t>・ハイフンを入れて入力すること</a:t>
          </a:r>
        </a:p>
      </xdr:txBody>
    </xdr:sp>
    <xdr:clientData/>
  </xdr:twoCellAnchor>
  <xdr:twoCellAnchor>
    <xdr:from>
      <xdr:col>2</xdr:col>
      <xdr:colOff>972344</xdr:colOff>
      <xdr:row>3</xdr:row>
      <xdr:rowOff>684611</xdr:rowOff>
    </xdr:from>
    <xdr:to>
      <xdr:col>4</xdr:col>
      <xdr:colOff>892968</xdr:colOff>
      <xdr:row>4</xdr:row>
      <xdr:rowOff>436563</xdr:rowOff>
    </xdr:to>
    <xdr:sp macro="" textlink="">
      <xdr:nvSpPr>
        <xdr:cNvPr id="12" name="四角形吹き出し 11"/>
        <xdr:cNvSpPr/>
      </xdr:nvSpPr>
      <xdr:spPr>
        <a:xfrm>
          <a:off x="3274219" y="1855392"/>
          <a:ext cx="1934765" cy="515937"/>
        </a:xfrm>
        <a:prstGeom prst="wedgeRectCallout">
          <a:avLst>
            <a:gd name="adj1" fmla="val -51798"/>
            <a:gd name="adj2" fmla="val 929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リストから入力</a:t>
          </a:r>
          <a:endParaRPr kumimoji="1" lang="en-US" altLang="ja-JP" sz="1800"/>
        </a:p>
      </xdr:txBody>
    </xdr:sp>
    <xdr:clientData/>
  </xdr:twoCellAnchor>
  <xdr:twoCellAnchor>
    <xdr:from>
      <xdr:col>6</xdr:col>
      <xdr:colOff>39688</xdr:colOff>
      <xdr:row>4</xdr:row>
      <xdr:rowOff>19843</xdr:rowOff>
    </xdr:from>
    <xdr:to>
      <xdr:col>8</xdr:col>
      <xdr:colOff>29767</xdr:colOff>
      <xdr:row>5</xdr:row>
      <xdr:rowOff>79374</xdr:rowOff>
    </xdr:to>
    <xdr:sp macro="" textlink="">
      <xdr:nvSpPr>
        <xdr:cNvPr id="14" name="四角形吹き出し 13"/>
        <xdr:cNvSpPr/>
      </xdr:nvSpPr>
      <xdr:spPr>
        <a:xfrm>
          <a:off x="6657579" y="1954609"/>
          <a:ext cx="1914922" cy="515937"/>
        </a:xfrm>
        <a:prstGeom prst="wedgeRectCallout">
          <a:avLst>
            <a:gd name="adj1" fmla="val -51798"/>
            <a:gd name="adj2" fmla="val 929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半角で入力</a:t>
          </a:r>
          <a:endParaRPr kumimoji="1" lang="en-US" altLang="ja-JP" sz="1800"/>
        </a:p>
      </xdr:txBody>
    </xdr:sp>
    <xdr:clientData/>
  </xdr:twoCellAnchor>
  <xdr:twoCellAnchor>
    <xdr:from>
      <xdr:col>8</xdr:col>
      <xdr:colOff>1381126</xdr:colOff>
      <xdr:row>3</xdr:row>
      <xdr:rowOff>224632</xdr:rowOff>
    </xdr:from>
    <xdr:to>
      <xdr:col>10</xdr:col>
      <xdr:colOff>2047875</xdr:colOff>
      <xdr:row>4</xdr:row>
      <xdr:rowOff>313928</xdr:rowOff>
    </xdr:to>
    <xdr:sp macro="" textlink="">
      <xdr:nvSpPr>
        <xdr:cNvPr id="16" name="四角形吹き出し 15"/>
        <xdr:cNvSpPr/>
      </xdr:nvSpPr>
      <xdr:spPr>
        <a:xfrm>
          <a:off x="9925051" y="1396207"/>
          <a:ext cx="3657599" cy="851296"/>
        </a:xfrm>
        <a:prstGeom prst="wedgeRectCallout">
          <a:avLst>
            <a:gd name="adj1" fmla="val -37192"/>
            <a:gd name="adj2" fmla="val 944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家庭に関する学科は小学科も入力</a:t>
          </a:r>
          <a:endParaRPr kumimoji="1" lang="en-US" altLang="ja-JP" sz="1400"/>
        </a:p>
        <a:p>
          <a:pPr algn="l"/>
          <a:r>
            <a:rPr kumimoji="1" lang="ja-JP" altLang="en-US" sz="1400"/>
            <a:t>他は普・商・工・看・総合学科大学科を入力</a:t>
          </a:r>
          <a:endParaRPr kumimoji="1" lang="en-US" altLang="ja-JP" sz="1400"/>
        </a:p>
        <a:p>
          <a:pPr algn="l"/>
          <a:r>
            <a:rPr kumimoji="1" lang="ja-JP" altLang="en-US" sz="1400"/>
            <a:t>男女別を入力</a:t>
          </a:r>
          <a:endParaRPr kumimoji="1" lang="en-US" altLang="ja-JP" sz="1400"/>
        </a:p>
      </xdr:txBody>
    </xdr:sp>
    <xdr:clientData/>
  </xdr:twoCellAnchor>
  <xdr:twoCellAnchor>
    <xdr:from>
      <xdr:col>1</xdr:col>
      <xdr:colOff>1260080</xdr:colOff>
      <xdr:row>13</xdr:row>
      <xdr:rowOff>29765</xdr:rowOff>
    </xdr:from>
    <xdr:to>
      <xdr:col>3</xdr:col>
      <xdr:colOff>803673</xdr:colOff>
      <xdr:row>13</xdr:row>
      <xdr:rowOff>545702</xdr:rowOff>
    </xdr:to>
    <xdr:sp macro="" textlink="">
      <xdr:nvSpPr>
        <xdr:cNvPr id="17" name="四角形吹き出し 16"/>
        <xdr:cNvSpPr/>
      </xdr:nvSpPr>
      <xdr:spPr>
        <a:xfrm>
          <a:off x="2222502" y="7997031"/>
          <a:ext cx="1934765" cy="515937"/>
        </a:xfrm>
        <a:prstGeom prst="wedgeRectCallout">
          <a:avLst>
            <a:gd name="adj1" fmla="val -25644"/>
            <a:gd name="adj2" fmla="val 13139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リストから入力</a:t>
          </a:r>
          <a:endParaRPr kumimoji="1" lang="en-US" altLang="ja-JP" sz="1800"/>
        </a:p>
      </xdr:txBody>
    </xdr:sp>
    <xdr:clientData/>
  </xdr:twoCellAnchor>
  <xdr:twoCellAnchor>
    <xdr:from>
      <xdr:col>6</xdr:col>
      <xdr:colOff>109140</xdr:colOff>
      <xdr:row>12</xdr:row>
      <xdr:rowOff>773907</xdr:rowOff>
    </xdr:from>
    <xdr:to>
      <xdr:col>8</xdr:col>
      <xdr:colOff>972344</xdr:colOff>
      <xdr:row>13</xdr:row>
      <xdr:rowOff>783828</xdr:rowOff>
    </xdr:to>
    <xdr:sp macro="" textlink="">
      <xdr:nvSpPr>
        <xdr:cNvPr id="18" name="四角形吹き出し 17"/>
        <xdr:cNvSpPr/>
      </xdr:nvSpPr>
      <xdr:spPr>
        <a:xfrm>
          <a:off x="6727031" y="7907735"/>
          <a:ext cx="2788047" cy="843359"/>
        </a:xfrm>
        <a:prstGeom prst="wedgeRectCallout">
          <a:avLst>
            <a:gd name="adj1" fmla="val -21193"/>
            <a:gd name="adj2" fmla="val 929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リストから入力</a:t>
          </a:r>
          <a:endParaRPr kumimoji="1" lang="en-US" altLang="ja-JP" sz="1400"/>
        </a:p>
        <a:p>
          <a:pPr algn="l"/>
          <a:r>
            <a:rPr kumimoji="1" lang="ja-JP" altLang="en-US" sz="1400"/>
            <a:t>変更があれば○を付けて変更希望届を出す</a:t>
          </a:r>
          <a:endParaRPr kumimoji="1" lang="en-US" altLang="ja-JP" sz="1400"/>
        </a:p>
      </xdr:txBody>
    </xdr:sp>
    <xdr:clientData/>
  </xdr:twoCellAnchor>
  <xdr:twoCellAnchor>
    <xdr:from>
      <xdr:col>7</xdr:col>
      <xdr:colOff>28575</xdr:colOff>
      <xdr:row>17</xdr:row>
      <xdr:rowOff>307577</xdr:rowOff>
    </xdr:from>
    <xdr:to>
      <xdr:col>10</xdr:col>
      <xdr:colOff>1872155</xdr:colOff>
      <xdr:row>19</xdr:row>
      <xdr:rowOff>209550</xdr:rowOff>
    </xdr:to>
    <xdr:sp macro="" textlink="">
      <xdr:nvSpPr>
        <xdr:cNvPr id="19" name="四角形吹き出し 18"/>
        <xdr:cNvSpPr/>
      </xdr:nvSpPr>
      <xdr:spPr>
        <a:xfrm>
          <a:off x="7626678" y="11836111"/>
          <a:ext cx="5795908" cy="1566111"/>
        </a:xfrm>
        <a:prstGeom prst="wedgeRectCallout">
          <a:avLst>
            <a:gd name="adj1" fmla="val -25065"/>
            <a:gd name="adj2" fmla="val -961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新規加入、産休、育休、時短の教員名、代員名を記入</a:t>
          </a:r>
          <a:endParaRPr kumimoji="1" lang="en-US" altLang="ja-JP" sz="1800"/>
        </a:p>
        <a:p>
          <a:pPr algn="l"/>
          <a:r>
            <a:rPr kumimoji="1" lang="ja-JP" altLang="en-US" sz="1800"/>
            <a:t>休暇中教員は育休中等理由を入力</a:t>
          </a:r>
          <a:endParaRPr kumimoji="1" lang="en-US" altLang="ja-JP" sz="1800"/>
        </a:p>
        <a:p>
          <a:pPr algn="l"/>
          <a:r>
            <a:rPr kumimoji="1" lang="ja-JP" altLang="en-US" sz="1800"/>
            <a:t>その他、委員等特記事項を記入</a:t>
          </a:r>
          <a:endParaRPr kumimoji="1" lang="en-US" altLang="ja-JP" sz="1800"/>
        </a:p>
        <a:p>
          <a:pPr algn="l"/>
          <a:r>
            <a:rPr kumimoji="1" lang="ja-JP" altLang="en-US" sz="1800"/>
            <a:t>期間が決まっていれば入力</a:t>
          </a:r>
          <a:endParaRPr kumimoji="1" lang="en-US" altLang="ja-JP" sz="1800"/>
        </a:p>
        <a:p>
          <a:pPr algn="l"/>
          <a:endParaRPr kumimoji="1" lang="en-US" altLang="ja-JP" sz="1800"/>
        </a:p>
      </xdr:txBody>
    </xdr:sp>
    <xdr:clientData/>
  </xdr:twoCellAnchor>
  <xdr:twoCellAnchor>
    <xdr:from>
      <xdr:col>8</xdr:col>
      <xdr:colOff>1840309</xdr:colOff>
      <xdr:row>13</xdr:row>
      <xdr:rowOff>334565</xdr:rowOff>
    </xdr:from>
    <xdr:to>
      <xdr:col>10</xdr:col>
      <xdr:colOff>1933575</xdr:colOff>
      <xdr:row>13</xdr:row>
      <xdr:rowOff>781050</xdr:rowOff>
    </xdr:to>
    <xdr:sp macro="" textlink="">
      <xdr:nvSpPr>
        <xdr:cNvPr id="22" name="四角形吹き出し 21"/>
        <xdr:cNvSpPr/>
      </xdr:nvSpPr>
      <xdr:spPr>
        <a:xfrm>
          <a:off x="10384234" y="8507015"/>
          <a:ext cx="3084116" cy="446485"/>
        </a:xfrm>
        <a:prstGeom prst="wedgeRectCallout">
          <a:avLst>
            <a:gd name="adj1" fmla="val -18002"/>
            <a:gd name="adj2" fmla="val 866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担当教科をすべて略名で入力</a:t>
          </a:r>
          <a:endParaRPr kumimoji="1" lang="en-US" altLang="ja-JP" sz="1600"/>
        </a:p>
      </xdr:txBody>
    </xdr:sp>
    <xdr:clientData/>
  </xdr:twoCellAnchor>
  <xdr:twoCellAnchor>
    <xdr:from>
      <xdr:col>1</xdr:col>
      <xdr:colOff>148827</xdr:colOff>
      <xdr:row>1</xdr:row>
      <xdr:rowOff>2380</xdr:rowOff>
    </xdr:from>
    <xdr:to>
      <xdr:col>3</xdr:col>
      <xdr:colOff>895350</xdr:colOff>
      <xdr:row>2</xdr:row>
      <xdr:rowOff>285750</xdr:rowOff>
    </xdr:to>
    <xdr:sp macro="" textlink="">
      <xdr:nvSpPr>
        <xdr:cNvPr id="23" name="四角形吹き出し 22"/>
        <xdr:cNvSpPr/>
      </xdr:nvSpPr>
      <xdr:spPr>
        <a:xfrm>
          <a:off x="1110852" y="440530"/>
          <a:ext cx="3137298" cy="788195"/>
        </a:xfrm>
        <a:prstGeom prst="wedgeRectCallout">
          <a:avLst>
            <a:gd name="adj1" fmla="val -59490"/>
            <a:gd name="adj2" fmla="val 415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学校リストから</a:t>
          </a:r>
          <a:endParaRPr kumimoji="1" lang="en-US" altLang="ja-JP" sz="1600"/>
        </a:p>
        <a:p>
          <a:pPr algn="l"/>
          <a:r>
            <a:rPr kumimoji="1" lang="ja-JP" altLang="en-US" sz="1600"/>
            <a:t>学校番号を確認して</a:t>
          </a:r>
          <a:r>
            <a:rPr kumimoji="1" lang="en-US" altLang="ja-JP" sz="1600"/>
            <a:t>0</a:t>
          </a:r>
          <a:r>
            <a:rPr kumimoji="1" lang="ja-JP" altLang="en-US" sz="1600"/>
            <a:t>から入力</a:t>
          </a:r>
          <a:endParaRPr kumimoji="1" lang="en-US" altLang="ja-JP" sz="1600"/>
        </a:p>
        <a:p>
          <a:pPr algn="l"/>
          <a:endParaRPr kumimoji="1" lang="en-US" altLang="ja-JP" sz="1600"/>
        </a:p>
      </xdr:txBody>
    </xdr:sp>
    <xdr:clientData/>
  </xdr:twoCellAnchor>
  <xdr:twoCellAnchor>
    <xdr:from>
      <xdr:col>4</xdr:col>
      <xdr:colOff>133663</xdr:colOff>
      <xdr:row>12</xdr:row>
      <xdr:rowOff>172054</xdr:rowOff>
    </xdr:from>
    <xdr:to>
      <xdr:col>8</xdr:col>
      <xdr:colOff>1182414</xdr:colOff>
      <xdr:row>12</xdr:row>
      <xdr:rowOff>613103</xdr:rowOff>
    </xdr:to>
    <xdr:sp macro="" textlink="">
      <xdr:nvSpPr>
        <xdr:cNvPr id="20" name="四角形吹き出し 19"/>
        <xdr:cNvSpPr/>
      </xdr:nvSpPr>
      <xdr:spPr>
        <a:xfrm>
          <a:off x="4458232" y="7540244"/>
          <a:ext cx="5285734" cy="441049"/>
        </a:xfrm>
        <a:prstGeom prst="wedgeRectCallout">
          <a:avLst>
            <a:gd name="adj1" fmla="val -69632"/>
            <a:gd name="adj2" fmla="val 388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主幹教諭・指導教諭は家庭科の教員のみ記入</a:t>
          </a:r>
          <a:endParaRPr kumimoji="1" lang="en-US" altLang="ja-JP" sz="1800"/>
        </a:p>
      </xdr:txBody>
    </xdr:sp>
    <xdr:clientData/>
  </xdr:twoCellAnchor>
  <xdr:twoCellAnchor>
    <xdr:from>
      <xdr:col>4</xdr:col>
      <xdr:colOff>29764</xdr:colOff>
      <xdr:row>17</xdr:row>
      <xdr:rowOff>158749</xdr:rowOff>
    </xdr:from>
    <xdr:to>
      <xdr:col>6</xdr:col>
      <xdr:colOff>138907</xdr:colOff>
      <xdr:row>17</xdr:row>
      <xdr:rowOff>644921</xdr:rowOff>
    </xdr:to>
    <xdr:sp macro="" textlink="">
      <xdr:nvSpPr>
        <xdr:cNvPr id="21" name="四角形吹き出し 20"/>
        <xdr:cNvSpPr/>
      </xdr:nvSpPr>
      <xdr:spPr>
        <a:xfrm>
          <a:off x="4345780" y="11459765"/>
          <a:ext cx="2411018" cy="486172"/>
        </a:xfrm>
        <a:prstGeom prst="wedgeRectCallout">
          <a:avLst>
            <a:gd name="adj1" fmla="val -17981"/>
            <a:gd name="adj2" fmla="val -1205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休暇中の教員も入力</a:t>
          </a:r>
          <a:endParaRPr kumimoji="1" lang="en-US" altLang="ja-JP" sz="1800"/>
        </a:p>
      </xdr:txBody>
    </xdr:sp>
    <xdr:clientData/>
  </xdr:twoCellAnchor>
  <xdr:twoCellAnchor>
    <xdr:from>
      <xdr:col>4</xdr:col>
      <xdr:colOff>766380</xdr:colOff>
      <xdr:row>9</xdr:row>
      <xdr:rowOff>87585</xdr:rowOff>
    </xdr:from>
    <xdr:to>
      <xdr:col>8</xdr:col>
      <xdr:colOff>832068</xdr:colOff>
      <xdr:row>9</xdr:row>
      <xdr:rowOff>635000</xdr:rowOff>
    </xdr:to>
    <xdr:sp macro="" textlink="">
      <xdr:nvSpPr>
        <xdr:cNvPr id="24" name="四角形吹き出し 23"/>
        <xdr:cNvSpPr/>
      </xdr:nvSpPr>
      <xdr:spPr>
        <a:xfrm>
          <a:off x="5090949" y="4959568"/>
          <a:ext cx="4302671" cy="547415"/>
        </a:xfrm>
        <a:prstGeom prst="wedgeRectCallout">
          <a:avLst>
            <a:gd name="adj1" fmla="val -73886"/>
            <a:gd name="adj2" fmla="val 280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管理職は、教科ににかかわらず記入</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105173</xdr:colOff>
      <xdr:row>0</xdr:row>
      <xdr:rowOff>0</xdr:rowOff>
    </xdr:from>
    <xdr:to>
      <xdr:col>24</xdr:col>
      <xdr:colOff>554466</xdr:colOff>
      <xdr:row>8</xdr:row>
      <xdr:rowOff>273707</xdr:rowOff>
    </xdr:to>
    <xdr:sp macro="" textlink="">
      <xdr:nvSpPr>
        <xdr:cNvPr id="8" name="AutoShape 6"/>
        <xdr:cNvSpPr>
          <a:spLocks noChangeArrowheads="1"/>
        </xdr:cNvSpPr>
      </xdr:nvSpPr>
      <xdr:spPr bwMode="auto">
        <a:xfrm>
          <a:off x="13757673" y="0"/>
          <a:ext cx="9437827" cy="4477845"/>
        </a:xfrm>
        <a:prstGeom prst="foldedCorner">
          <a:avLst>
            <a:gd name="adj" fmla="val 7292"/>
          </a:avLst>
        </a:prstGeom>
        <a:solidFill>
          <a:srgbClr val="CCFFFF"/>
        </a:solidFill>
        <a:ln w="28575">
          <a:noFill/>
          <a:round/>
          <a:headEnd/>
          <a:tailEnd/>
        </a:ln>
      </xdr:spPr>
      <xdr:txBody>
        <a:bodyPr vertOverflow="clip" wrap="square" lIns="45720" tIns="27432" rIns="0" bIns="0" anchor="t" upright="1"/>
        <a:lstStyle/>
        <a:p>
          <a:pPr algn="l" rtl="0">
            <a:lnSpc>
              <a:spcPts val="2000"/>
            </a:lnSpc>
            <a:defRPr sz="1000"/>
          </a:pPr>
          <a:endParaRPr lang="en-US" altLang="ja-JP" sz="2000" b="1" i="0" strike="noStrike">
            <a:solidFill>
              <a:srgbClr val="000000"/>
            </a:solidFill>
            <a:latin typeface="ＭＳ Ｐゴシック"/>
            <a:ea typeface="ＭＳ Ｐゴシック"/>
          </a:endParaRPr>
        </a:p>
        <a:p>
          <a:pPr algn="l" rtl="0">
            <a:lnSpc>
              <a:spcPts val="2000"/>
            </a:lnSpc>
            <a:defRPr sz="1000"/>
          </a:pPr>
          <a:r>
            <a:rPr lang="ja-JP" altLang="en-US" sz="2000" b="1" i="0" strike="noStrike">
              <a:solidFill>
                <a:srgbClr val="000000"/>
              </a:solidFill>
              <a:latin typeface="ＭＳ Ｐゴシック"/>
              <a:ea typeface="ＭＳ Ｐゴシック"/>
            </a:rPr>
            <a:t>このシートは</a:t>
          </a:r>
          <a:r>
            <a:rPr lang="en-US" altLang="ja-JP" sz="2000" b="1" i="0" strike="noStrike">
              <a:solidFill>
                <a:srgbClr val="000000"/>
              </a:solidFill>
              <a:latin typeface="ＭＳ Ｐゴシック"/>
              <a:ea typeface="ＭＳ Ｐゴシック"/>
            </a:rPr>
            <a:t>【</a:t>
          </a:r>
          <a:r>
            <a:rPr lang="ja-JP" altLang="en-US" sz="2000" b="1" i="0" strike="noStrike">
              <a:solidFill>
                <a:srgbClr val="000000"/>
              </a:solidFill>
              <a:latin typeface="ＭＳ Ｐゴシック"/>
              <a:ea typeface="ＭＳ Ｐゴシック"/>
            </a:rPr>
            <a:t>教員名簿</a:t>
          </a:r>
          <a:r>
            <a:rPr lang="en-US" altLang="ja-JP" sz="2000" b="1" i="0" strike="noStrike">
              <a:solidFill>
                <a:srgbClr val="000000"/>
              </a:solidFill>
              <a:latin typeface="ＭＳ Ｐゴシック"/>
              <a:ea typeface="ＭＳ Ｐゴシック"/>
            </a:rPr>
            <a:t>】</a:t>
          </a:r>
          <a:r>
            <a:rPr lang="ja-JP" altLang="en-US" sz="2000" b="1" i="0" strike="noStrike">
              <a:solidFill>
                <a:srgbClr val="000000"/>
              </a:solidFill>
              <a:latin typeface="ＭＳ Ｐゴシック"/>
              <a:ea typeface="ＭＳ Ｐゴシック"/>
            </a:rPr>
            <a:t>です</a:t>
          </a:r>
          <a:endParaRPr lang="en-US" altLang="ja-JP" sz="2000" b="1" i="0" strike="noStrike">
            <a:solidFill>
              <a:srgbClr val="000000"/>
            </a:solidFill>
            <a:latin typeface="ＭＳ Ｐゴシック"/>
            <a:ea typeface="ＭＳ Ｐゴシック"/>
          </a:endParaRPr>
        </a:p>
        <a:p>
          <a:pPr algn="l" rtl="0">
            <a:lnSpc>
              <a:spcPts val="2000"/>
            </a:lnSpc>
            <a:defRPr sz="1000"/>
          </a:pPr>
          <a:endParaRPr lang="ja-JP" altLang="en-US" sz="2000" b="0" i="0" strike="noStrike">
            <a:solidFill>
              <a:srgbClr val="000000"/>
            </a:solidFill>
            <a:latin typeface="ＭＳ Ｐゴシック"/>
            <a:ea typeface="ＭＳ Ｐゴシック"/>
          </a:endParaRPr>
        </a:p>
        <a:p>
          <a:pPr algn="l" rtl="0">
            <a:lnSpc>
              <a:spcPts val="2000"/>
            </a:lnSpc>
            <a:defRPr sz="1000"/>
          </a:pPr>
          <a:r>
            <a:rPr lang="ja-JP" altLang="en-US" sz="2000" b="0" i="0" strike="noStrike">
              <a:solidFill>
                <a:srgbClr val="000000"/>
              </a:solidFill>
              <a:latin typeface="ＭＳ Ｐゴシック"/>
              <a:ea typeface="ＭＳ Ｐゴシック"/>
            </a:rPr>
            <a:t>　・</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入力について</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をお読みください</a:t>
          </a:r>
        </a:p>
        <a:p>
          <a:pPr algn="l" rtl="0">
            <a:lnSpc>
              <a:spcPts val="2100"/>
            </a:lnSpc>
            <a:defRPr sz="1000"/>
          </a:pPr>
          <a:r>
            <a:rPr lang="ja-JP" altLang="en-US" sz="2000" b="0" i="0" strike="noStrike">
              <a:solidFill>
                <a:srgbClr val="000000"/>
              </a:solidFill>
              <a:latin typeface="ＭＳ Ｐゴシック"/>
              <a:ea typeface="ＭＳ Ｐゴシック"/>
            </a:rPr>
            <a:t>　　・有色のセルのみ入力してください</a:t>
          </a:r>
        </a:p>
        <a:p>
          <a:pPr algn="l" rtl="0">
            <a:lnSpc>
              <a:spcPts val="2100"/>
            </a:lnSpc>
            <a:defRPr sz="1000"/>
          </a:pPr>
          <a:r>
            <a:rPr lang="ja-JP" altLang="en-US" sz="2000" b="0" i="0" strike="noStrike">
              <a:solidFill>
                <a:srgbClr val="000000"/>
              </a:solidFill>
              <a:latin typeface="ＭＳ Ｐゴシック"/>
              <a:ea typeface="ＭＳ Ｐゴシック"/>
            </a:rPr>
            <a:t>　　</a:t>
          </a:r>
          <a:r>
            <a:rPr lang="ja-JP" altLang="en-US" sz="2000" b="1" i="0" strike="noStrike">
              <a:solidFill>
                <a:srgbClr val="000000"/>
              </a:solidFill>
              <a:latin typeface="ＭＳ Ｐゴシック"/>
              <a:ea typeface="ＭＳ Ｐゴシック"/>
            </a:rPr>
            <a:t>青色→手入力</a:t>
          </a:r>
        </a:p>
        <a:p>
          <a:pPr algn="l" rtl="0">
            <a:lnSpc>
              <a:spcPts val="2000"/>
            </a:lnSpc>
            <a:defRPr sz="1000"/>
          </a:pPr>
          <a:r>
            <a:rPr lang="ja-JP" altLang="en-US" sz="2000" b="1" i="0" strike="noStrike">
              <a:solidFill>
                <a:srgbClr val="000000"/>
              </a:solidFill>
              <a:latin typeface="ＭＳ Ｐゴシック"/>
              <a:ea typeface="ＭＳ Ｐゴシック"/>
            </a:rPr>
            <a:t>　　黄色→リストより選択</a:t>
          </a:r>
          <a:endParaRPr lang="en-US" altLang="ja-JP" sz="2000" b="1" i="0" strike="noStrike">
            <a:solidFill>
              <a:srgbClr val="000000"/>
            </a:solidFill>
            <a:latin typeface="ＭＳ Ｐゴシック"/>
            <a:ea typeface="ＭＳ Ｐゴシック"/>
          </a:endParaRPr>
        </a:p>
        <a:p>
          <a:pPr algn="l" rtl="0">
            <a:lnSpc>
              <a:spcPts val="2000"/>
            </a:lnSpc>
            <a:defRPr sz="1000"/>
          </a:pPr>
          <a:r>
            <a:rPr lang="ja-JP" altLang="en-US" sz="2000" b="1" i="0" strike="noStrike">
              <a:solidFill>
                <a:srgbClr val="000000"/>
              </a:solidFill>
              <a:latin typeface="ＭＳ Ｐゴシック"/>
              <a:ea typeface="ＭＳ Ｐゴシック"/>
            </a:rPr>
            <a:t>　　白色→自動入力</a:t>
          </a:r>
          <a:endParaRPr lang="en-US" altLang="ja-JP" sz="2000" b="1" i="0" strike="noStrike">
            <a:solidFill>
              <a:srgbClr val="000000"/>
            </a:solidFill>
            <a:latin typeface="ＭＳ Ｐゴシック"/>
            <a:ea typeface="ＭＳ Ｐゴシック"/>
          </a:endParaRPr>
        </a:p>
        <a:p>
          <a:pPr algn="l" rtl="0">
            <a:lnSpc>
              <a:spcPts val="2000"/>
            </a:lnSpc>
            <a:defRPr sz="1000"/>
          </a:pPr>
          <a:endParaRPr lang="en-US" altLang="ja-JP" sz="2000" b="1" i="0" strike="noStrike">
            <a:solidFill>
              <a:srgbClr val="000000"/>
            </a:solidFill>
            <a:latin typeface="ＭＳ Ｐゴシック"/>
            <a:ea typeface="ＭＳ Ｐゴシック"/>
          </a:endParaRPr>
        </a:p>
        <a:p>
          <a:pPr algn="l" rtl="0">
            <a:lnSpc>
              <a:spcPts val="2100"/>
            </a:lnSpc>
            <a:defRPr sz="1000"/>
          </a:pPr>
          <a:r>
            <a:rPr lang="en-US" altLang="ja-JP" sz="2000" b="0" i="0" strike="noStrike">
              <a:solidFill>
                <a:srgbClr val="000000"/>
              </a:solidFill>
              <a:latin typeface="ＭＳ Ｐゴシック"/>
              <a:ea typeface="ＭＳ Ｐゴシック"/>
            </a:rPr>
            <a:t>  </a:t>
          </a:r>
          <a:r>
            <a:rPr lang="ja-JP" altLang="en-US" sz="2000" b="0" i="0" strike="noStrike">
              <a:solidFill>
                <a:srgbClr val="000000"/>
              </a:solidFill>
              <a:latin typeface="ＭＳ Ｐゴシック"/>
              <a:ea typeface="ＭＳ Ｐゴシック"/>
            </a:rPr>
            <a:t>・教頭</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副校長</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主幹教諭</a:t>
          </a:r>
          <a:r>
            <a:rPr lang="en-US" altLang="ja-JP" sz="2000" b="0" i="0" strike="noStrike">
              <a:solidFill>
                <a:srgbClr val="000000"/>
              </a:solidFill>
              <a:latin typeface="ＭＳ Ｐゴシック"/>
              <a:ea typeface="ＭＳ Ｐゴシック"/>
            </a:rPr>
            <a:t>/</a:t>
          </a:r>
          <a:r>
            <a:rPr lang="ja-JP" altLang="en-US" sz="2000" b="0" i="0" strike="noStrike">
              <a:solidFill>
                <a:srgbClr val="000000"/>
              </a:solidFill>
              <a:latin typeface="ＭＳ Ｐゴシック"/>
              <a:ea typeface="ＭＳ Ｐゴシック"/>
            </a:rPr>
            <a:t>指導教諭は、家庭科教員のみ入力してください。</a:t>
          </a:r>
        </a:p>
        <a:p>
          <a:pPr rtl="0">
            <a:lnSpc>
              <a:spcPts val="2100"/>
            </a:lnSpc>
          </a:pPr>
          <a:r>
            <a:rPr lang="ja-JP" altLang="en-US" sz="2000" b="0" i="0" strike="noStrike">
              <a:solidFill>
                <a:srgbClr val="000000"/>
              </a:solidFill>
              <a:latin typeface="ＭＳ Ｐゴシック"/>
              <a:ea typeface="ＭＳ Ｐゴシック"/>
            </a:rPr>
            <a:t>　　・書式の変更をしないでください</a:t>
          </a:r>
        </a:p>
        <a:p>
          <a:pPr algn="l" rtl="0">
            <a:lnSpc>
              <a:spcPts val="2100"/>
            </a:lnSpc>
            <a:defRPr sz="1000"/>
          </a:pPr>
          <a:r>
            <a:rPr lang="ja-JP" altLang="en-US" sz="2000" b="0" i="0" strike="noStrike">
              <a:solidFill>
                <a:srgbClr val="000000"/>
              </a:solidFill>
              <a:latin typeface="ＭＳ Ｐゴシック"/>
              <a:ea typeface="ＭＳ Ｐゴシック"/>
            </a:rPr>
            <a:t>　・セル内の改行　</a:t>
          </a:r>
        </a:p>
        <a:p>
          <a:pPr algn="l" rtl="0">
            <a:lnSpc>
              <a:spcPts val="1900"/>
            </a:lnSpc>
            <a:defRPr sz="1000"/>
          </a:pPr>
          <a:r>
            <a:rPr lang="ja-JP" altLang="en-US" sz="2000" b="0" i="0" strike="noStrike">
              <a:solidFill>
                <a:srgbClr val="000000"/>
              </a:solidFill>
              <a:latin typeface="ＭＳ Ｐゴシック"/>
              <a:ea typeface="ＭＳ Ｐゴシック"/>
            </a:rPr>
            <a:t>        　Ａｌｔキー＋Ｅｎｔｅｒキー</a:t>
          </a:r>
          <a:endParaRPr lang="en-US" altLang="ja-JP" sz="2000" b="0" i="0" strike="noStrike">
            <a:solidFill>
              <a:srgbClr val="000000"/>
            </a:solidFill>
            <a:latin typeface="ＭＳ Ｐゴシック"/>
            <a:ea typeface="ＭＳ Ｐゴシック"/>
          </a:endParaRPr>
        </a:p>
        <a:p>
          <a:pPr algn="l" rtl="0">
            <a:lnSpc>
              <a:spcPts val="1900"/>
            </a:lnSpc>
            <a:defRPr sz="1000"/>
          </a:pPr>
          <a:endParaRPr lang="en-US" altLang="ja-JP" sz="2000" b="0" i="0" strike="noStrike">
            <a:solidFill>
              <a:srgbClr val="000000"/>
            </a:solidFill>
            <a:latin typeface="ＭＳ Ｐゴシック"/>
            <a:ea typeface="ＭＳ Ｐゴシック"/>
          </a:endParaRPr>
        </a:p>
        <a:p>
          <a:pPr algn="l" rtl="0">
            <a:lnSpc>
              <a:spcPts val="1900"/>
            </a:lnSpc>
            <a:defRPr sz="1000"/>
          </a:pPr>
          <a:r>
            <a:rPr lang="ja-JP" altLang="en-US" sz="2000" b="0" i="0" strike="noStrike">
              <a:solidFill>
                <a:srgbClr val="000000"/>
              </a:solidFill>
              <a:latin typeface="ＭＳ Ｐゴシック"/>
              <a:ea typeface="ＭＳ Ｐゴシック"/>
            </a:rPr>
            <a:t>　・自動計算されない場合はオプションで数式のシートの計算が自動になっているか</a:t>
          </a:r>
        </a:p>
        <a:p>
          <a:pPr algn="l" rtl="0">
            <a:lnSpc>
              <a:spcPts val="1900"/>
            </a:lnSpc>
            <a:defRPr sz="1000"/>
          </a:pPr>
          <a:r>
            <a:rPr lang="ja-JP" altLang="en-US" sz="2000" b="0" i="0" strike="noStrike">
              <a:solidFill>
                <a:srgbClr val="000000"/>
              </a:solidFill>
              <a:latin typeface="ＭＳ Ｐゴシック"/>
              <a:ea typeface="ＭＳ Ｐゴシック"/>
            </a:rPr>
            <a:t>　　確認してください。</a:t>
          </a:r>
        </a:p>
        <a:p>
          <a:pPr algn="l" rtl="0">
            <a:lnSpc>
              <a:spcPts val="1900"/>
            </a:lnSpc>
            <a:defRPr sz="1000"/>
          </a:pPr>
          <a:endParaRPr lang="ja-JP" altLang="en-US" sz="2000" b="0" i="0" strike="noStrike">
            <a:solidFill>
              <a:srgbClr val="000000"/>
            </a:solidFill>
            <a:latin typeface="ＭＳ Ｐゴシック"/>
            <a:ea typeface="ＭＳ Ｐゴシック"/>
          </a:endParaRPr>
        </a:p>
      </xdr:txBody>
    </xdr:sp>
    <xdr:clientData/>
  </xdr:twoCellAnchor>
  <xdr:twoCellAnchor>
    <xdr:from>
      <xdr:col>18</xdr:col>
      <xdr:colOff>339748</xdr:colOff>
      <xdr:row>1</xdr:row>
      <xdr:rowOff>164629</xdr:rowOff>
    </xdr:from>
    <xdr:to>
      <xdr:col>24</xdr:col>
      <xdr:colOff>202983</xdr:colOff>
      <xdr:row>3</xdr:row>
      <xdr:rowOff>596107</xdr:rowOff>
    </xdr:to>
    <xdr:grpSp>
      <xdr:nvGrpSpPr>
        <xdr:cNvPr id="16" name="グループ化 10"/>
        <xdr:cNvGrpSpPr>
          <a:grpSpLocks/>
        </xdr:cNvGrpSpPr>
      </xdr:nvGrpSpPr>
      <xdr:grpSpPr bwMode="auto">
        <a:xfrm>
          <a:off x="18842334" y="602560"/>
          <a:ext cx="4001683" cy="1088375"/>
          <a:chOff x="8017260" y="4274820"/>
          <a:chExt cx="3009900" cy="848333"/>
        </a:xfrm>
      </xdr:grpSpPr>
      <xdr:grpSp>
        <xdr:nvGrpSpPr>
          <xdr:cNvPr id="17" name="グループ化 9"/>
          <xdr:cNvGrpSpPr>
            <a:grpSpLocks/>
          </xdr:cNvGrpSpPr>
        </xdr:nvGrpSpPr>
        <xdr:grpSpPr bwMode="auto">
          <a:xfrm>
            <a:off x="8115300" y="4274820"/>
            <a:ext cx="2491740" cy="571500"/>
            <a:chOff x="8115300" y="4274820"/>
            <a:chExt cx="2491740" cy="571500"/>
          </a:xfrm>
        </xdr:grpSpPr>
        <xdr:pic>
          <xdr:nvPicPr>
            <xdr:cNvPr id="19"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320540"/>
              <a:ext cx="924455" cy="471940"/>
            </a:xfrm>
            <a:prstGeom prst="rect">
              <a:avLst/>
            </a:prstGeom>
            <a:solidFill>
              <a:srgbClr val="B7DEE8"/>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Line 44"/>
            <xdr:cNvSpPr>
              <a:spLocks noChangeShapeType="1"/>
            </xdr:cNvSpPr>
          </xdr:nvSpPr>
          <xdr:spPr bwMode="auto">
            <a:xfrm flipH="1">
              <a:off x="9076349" y="4490334"/>
              <a:ext cx="479131" cy="80448"/>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Oval 45"/>
            <xdr:cNvSpPr>
              <a:spLocks noChangeArrowheads="1"/>
            </xdr:cNvSpPr>
          </xdr:nvSpPr>
          <xdr:spPr bwMode="auto">
            <a:xfrm>
              <a:off x="8741619" y="4389120"/>
              <a:ext cx="319421" cy="4572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テキスト ボックス 21"/>
            <xdr:cNvSpPr txBox="1"/>
          </xdr:nvSpPr>
          <xdr:spPr>
            <a:xfrm>
              <a:off x="9543648" y="4274820"/>
              <a:ext cx="1063326" cy="419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a:t>クリック</a:t>
              </a:r>
              <a:endParaRPr kumimoji="1" lang="en-US" altLang="ja-JP" sz="2000"/>
            </a:p>
          </xdr:txBody>
        </xdr:sp>
      </xdr:grpSp>
      <xdr:sp macro="" textlink="">
        <xdr:nvSpPr>
          <xdr:cNvPr id="18" name="テキスト ボックス 17"/>
          <xdr:cNvSpPr txBox="1"/>
        </xdr:nvSpPr>
        <xdr:spPr>
          <a:xfrm>
            <a:off x="8017260" y="4703648"/>
            <a:ext cx="3009900" cy="419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a:t>リストから選択してください</a:t>
            </a:r>
            <a:endParaRPr kumimoji="1" lang="en-US" altLang="ja-JP" sz="2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kaminam@pref.okayam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topLeftCell="A10" zoomScale="87" zoomScaleNormal="100" zoomScaleSheetLayoutView="87" workbookViewId="0">
      <selection activeCell="D10" sqref="D10"/>
    </sheetView>
  </sheetViews>
  <sheetFormatPr defaultRowHeight="13.5" x14ac:dyDescent="0.15"/>
  <cols>
    <col min="1" max="1" width="12.625" customWidth="1"/>
    <col min="2" max="2" width="17.625" customWidth="1"/>
    <col min="3" max="3" width="13.75" customWidth="1"/>
    <col min="4" max="4" width="12.625" customWidth="1"/>
    <col min="5" max="5" width="17.625" customWidth="1"/>
    <col min="6" max="8" width="12.625" customWidth="1"/>
    <col min="9" max="9" width="30.625" customWidth="1"/>
    <col min="10" max="10" width="8.625" customWidth="1"/>
    <col min="11" max="11" width="27.625" customWidth="1"/>
    <col min="14" max="14" width="9.375" customWidth="1"/>
  </cols>
  <sheetData>
    <row r="1" spans="1:24" ht="34.5" customHeight="1" x14ac:dyDescent="0.15">
      <c r="A1" s="5" t="s">
        <v>8</v>
      </c>
      <c r="E1" s="81" t="s">
        <v>278</v>
      </c>
      <c r="J1" s="45" t="str">
        <f>$A$4</f>
        <v>015</v>
      </c>
      <c r="K1" s="46" t="str">
        <f>IFERROR(VLOOKUP(J1,事務局作業用!$A$2:$B$93,2,FALSE),"")</f>
        <v>岡山南</v>
      </c>
    </row>
    <row r="2" spans="1:24" ht="39.75" customHeight="1" thickBot="1" x14ac:dyDescent="0.2">
      <c r="J2" s="3"/>
      <c r="K2" s="26"/>
    </row>
    <row r="3" spans="1:24" s="14" customFormat="1" ht="36" customHeight="1" x14ac:dyDescent="0.15">
      <c r="A3" s="49" t="s">
        <v>185</v>
      </c>
      <c r="B3" s="82" t="s">
        <v>0</v>
      </c>
      <c r="C3" s="83"/>
      <c r="D3" s="84"/>
      <c r="E3" s="34" t="s">
        <v>225</v>
      </c>
      <c r="F3" s="85" t="s">
        <v>7</v>
      </c>
      <c r="G3" s="86"/>
      <c r="H3" s="87"/>
      <c r="I3" s="47" t="s">
        <v>9</v>
      </c>
      <c r="J3" s="88" t="s">
        <v>3</v>
      </c>
      <c r="K3" s="89"/>
    </row>
    <row r="4" spans="1:24" ht="60" customHeight="1" thickBot="1" x14ac:dyDescent="0.2">
      <c r="A4" s="50" t="s">
        <v>253</v>
      </c>
      <c r="B4" s="90" t="str">
        <f>IFERROR(VLOOKUP(A4,事務局作業用!$A$2:$B$93,2,FALSE),"")&amp;"高等学校"</f>
        <v>岡山南高等学校</v>
      </c>
      <c r="C4" s="91"/>
      <c r="D4" s="92"/>
      <c r="E4" s="48" t="s">
        <v>254</v>
      </c>
      <c r="F4" s="93" t="s">
        <v>271</v>
      </c>
      <c r="G4" s="94"/>
      <c r="H4" s="95"/>
      <c r="I4" s="48" t="s">
        <v>255</v>
      </c>
      <c r="J4" s="93" t="s">
        <v>256</v>
      </c>
      <c r="K4" s="96"/>
    </row>
    <row r="5" spans="1:24" ht="36" customHeight="1" x14ac:dyDescent="0.15">
      <c r="A5" s="54" t="s">
        <v>2</v>
      </c>
      <c r="B5" s="55" t="s">
        <v>167</v>
      </c>
      <c r="C5" s="55" t="s">
        <v>168</v>
      </c>
      <c r="D5" s="85" t="s">
        <v>181</v>
      </c>
      <c r="E5" s="86"/>
      <c r="F5" s="86"/>
      <c r="G5" s="86"/>
      <c r="H5" s="87"/>
      <c r="I5" s="97" t="s">
        <v>6</v>
      </c>
      <c r="J5" s="97"/>
      <c r="K5" s="98"/>
    </row>
    <row r="6" spans="1:24" ht="60" customHeight="1" thickBot="1" x14ac:dyDescent="0.2">
      <c r="A6" s="56" t="s">
        <v>169</v>
      </c>
      <c r="B6" s="57" t="s">
        <v>173</v>
      </c>
      <c r="C6" s="57" t="s">
        <v>178</v>
      </c>
      <c r="D6" s="99" t="s">
        <v>257</v>
      </c>
      <c r="E6" s="100"/>
      <c r="F6" s="100"/>
      <c r="G6" s="100"/>
      <c r="H6" s="101"/>
      <c r="I6" s="102" t="s">
        <v>265</v>
      </c>
      <c r="J6" s="103"/>
      <c r="K6" s="104"/>
    </row>
    <row r="7" spans="1:24" ht="15" customHeight="1" x14ac:dyDescent="0.15">
      <c r="A7" s="2"/>
      <c r="B7" s="2"/>
      <c r="C7" s="2"/>
      <c r="D7" s="2"/>
      <c r="E7" s="2"/>
      <c r="F7" s="2"/>
      <c r="G7" s="2"/>
      <c r="H7" s="2"/>
      <c r="I7" s="2"/>
      <c r="J7" s="2"/>
    </row>
    <row r="8" spans="1:24" ht="36" customHeight="1" thickBot="1" x14ac:dyDescent="0.2">
      <c r="A8" s="52" t="s">
        <v>4</v>
      </c>
      <c r="B8" s="52" t="s">
        <v>0</v>
      </c>
      <c r="C8" s="58" t="s">
        <v>1</v>
      </c>
      <c r="D8" s="59" t="s">
        <v>184</v>
      </c>
      <c r="E8" s="105" t="s">
        <v>270</v>
      </c>
      <c r="F8" s="106"/>
      <c r="G8" s="78" t="s">
        <v>182</v>
      </c>
      <c r="H8" s="59" t="s">
        <v>183</v>
      </c>
      <c r="I8" s="79" t="s">
        <v>273</v>
      </c>
      <c r="J8" s="107" t="s">
        <v>13</v>
      </c>
      <c r="K8" s="108"/>
    </row>
    <row r="9" spans="1:24" ht="65.25" customHeight="1" thickTop="1" x14ac:dyDescent="0.15">
      <c r="A9" s="53" t="str">
        <f t="shared" ref="A9:A28" si="0">$A$4</f>
        <v>015</v>
      </c>
      <c r="B9" s="53" t="str">
        <f t="shared" ref="B9:B28" si="1">$K$1</f>
        <v>岡山南</v>
      </c>
      <c r="C9" s="60" t="s">
        <v>246</v>
      </c>
      <c r="D9" s="60"/>
      <c r="E9" s="109" t="s">
        <v>258</v>
      </c>
      <c r="F9" s="110"/>
      <c r="G9" s="60"/>
      <c r="H9" s="60"/>
      <c r="I9" s="70"/>
      <c r="J9" s="111"/>
      <c r="K9" s="112"/>
    </row>
    <row r="10" spans="1:24" ht="65.25" customHeight="1" x14ac:dyDescent="0.15">
      <c r="A10" s="53" t="str">
        <f t="shared" si="0"/>
        <v>015</v>
      </c>
      <c r="B10" s="53" t="str">
        <f t="shared" si="1"/>
        <v>岡山南</v>
      </c>
      <c r="C10" s="69" t="s">
        <v>247</v>
      </c>
      <c r="D10" s="60"/>
      <c r="E10" s="113"/>
      <c r="F10" s="114"/>
      <c r="G10" s="60"/>
      <c r="H10" s="60"/>
      <c r="I10" s="51"/>
      <c r="J10" s="113"/>
      <c r="K10" s="114"/>
    </row>
    <row r="11" spans="1:24" ht="65.25" customHeight="1" x14ac:dyDescent="0.15">
      <c r="A11" s="53" t="str">
        <f t="shared" si="0"/>
        <v>015</v>
      </c>
      <c r="B11" s="53" t="str">
        <f t="shared" si="1"/>
        <v>岡山南</v>
      </c>
      <c r="C11" s="69" t="s">
        <v>248</v>
      </c>
      <c r="D11" s="60"/>
      <c r="E11" s="113" t="s">
        <v>272</v>
      </c>
      <c r="F11" s="114"/>
      <c r="G11" s="60">
        <v>5</v>
      </c>
      <c r="H11" s="60"/>
      <c r="I11" s="51"/>
      <c r="J11" s="113"/>
      <c r="K11" s="114"/>
    </row>
    <row r="12" spans="1:24" ht="65.25" customHeight="1" x14ac:dyDescent="0.15">
      <c r="A12" s="53" t="str">
        <f t="shared" si="0"/>
        <v>015</v>
      </c>
      <c r="B12" s="53" t="str">
        <f t="shared" si="1"/>
        <v>岡山南</v>
      </c>
      <c r="C12" s="69" t="s">
        <v>248</v>
      </c>
      <c r="D12" s="60"/>
      <c r="E12" s="113"/>
      <c r="F12" s="114"/>
      <c r="G12" s="60"/>
      <c r="H12" s="60"/>
      <c r="I12" s="51"/>
      <c r="J12" s="113"/>
      <c r="K12" s="114"/>
    </row>
    <row r="13" spans="1:24" ht="65.25" customHeight="1" x14ac:dyDescent="0.15">
      <c r="A13" s="53" t="str">
        <f t="shared" si="0"/>
        <v>015</v>
      </c>
      <c r="B13" s="53" t="str">
        <f t="shared" si="1"/>
        <v>岡山南</v>
      </c>
      <c r="C13" s="69" t="s">
        <v>249</v>
      </c>
      <c r="D13" s="60"/>
      <c r="E13" s="113"/>
      <c r="F13" s="114"/>
      <c r="G13" s="60"/>
      <c r="H13" s="60"/>
      <c r="I13" s="51"/>
      <c r="J13" s="113"/>
      <c r="K13" s="114"/>
    </row>
    <row r="14" spans="1:24" ht="65.25" customHeight="1" x14ac:dyDescent="0.15">
      <c r="A14" s="53" t="str">
        <f t="shared" si="0"/>
        <v>015</v>
      </c>
      <c r="B14" s="53" t="str">
        <f t="shared" si="1"/>
        <v>岡山南</v>
      </c>
      <c r="C14" s="69" t="s">
        <v>250</v>
      </c>
      <c r="D14" s="60"/>
      <c r="E14" s="113"/>
      <c r="F14" s="114"/>
      <c r="G14" s="60"/>
      <c r="H14" s="60"/>
      <c r="I14" s="51"/>
      <c r="J14" s="113"/>
      <c r="K14" s="114"/>
    </row>
    <row r="15" spans="1:24" ht="65.25" customHeight="1" x14ac:dyDescent="0.15">
      <c r="A15" s="53" t="str">
        <f t="shared" si="0"/>
        <v>015</v>
      </c>
      <c r="B15" s="53" t="str">
        <f t="shared" si="1"/>
        <v>岡山南</v>
      </c>
      <c r="C15" s="69" t="s">
        <v>14</v>
      </c>
      <c r="D15" s="60" t="s">
        <v>259</v>
      </c>
      <c r="E15" s="113" t="s">
        <v>260</v>
      </c>
      <c r="F15" s="114"/>
      <c r="G15" s="60">
        <v>3</v>
      </c>
      <c r="H15" s="60" t="s">
        <v>259</v>
      </c>
      <c r="I15" s="51"/>
      <c r="J15" s="113" t="s">
        <v>261</v>
      </c>
      <c r="K15" s="114"/>
      <c r="N15" s="67"/>
      <c r="U15" s="67"/>
      <c r="V15" s="67"/>
      <c r="W15" s="67"/>
      <c r="X15" s="67"/>
    </row>
    <row r="16" spans="1:24" ht="65.25" customHeight="1" x14ac:dyDescent="0.15">
      <c r="A16" s="53" t="str">
        <f t="shared" si="0"/>
        <v>015</v>
      </c>
      <c r="B16" s="53" t="str">
        <f t="shared" si="1"/>
        <v>岡山南</v>
      </c>
      <c r="C16" s="69" t="s">
        <v>19</v>
      </c>
      <c r="D16" s="60"/>
      <c r="E16" s="113" t="s">
        <v>262</v>
      </c>
      <c r="F16" s="114"/>
      <c r="G16" s="60">
        <v>2</v>
      </c>
      <c r="H16" s="60"/>
      <c r="I16" s="51" t="s">
        <v>331</v>
      </c>
      <c r="J16" s="113" t="s">
        <v>263</v>
      </c>
      <c r="K16" s="114"/>
      <c r="N16" s="67"/>
      <c r="U16" s="67"/>
      <c r="V16" s="67"/>
      <c r="W16" s="67"/>
      <c r="X16" s="67"/>
    </row>
    <row r="17" spans="1:24" ht="65.25" customHeight="1" x14ac:dyDescent="0.15">
      <c r="A17" s="53" t="str">
        <f t="shared" si="0"/>
        <v>015</v>
      </c>
      <c r="B17" s="53" t="str">
        <f t="shared" si="1"/>
        <v>岡山南</v>
      </c>
      <c r="C17" s="69" t="s">
        <v>14</v>
      </c>
      <c r="D17" s="60"/>
      <c r="E17" s="113" t="s">
        <v>266</v>
      </c>
      <c r="F17" s="114"/>
      <c r="G17" s="60">
        <v>2</v>
      </c>
      <c r="H17" s="60"/>
      <c r="I17" s="51" t="s">
        <v>267</v>
      </c>
      <c r="J17" s="113"/>
      <c r="K17" s="114"/>
      <c r="N17" s="67"/>
      <c r="U17" s="67"/>
      <c r="V17" s="67"/>
      <c r="W17" s="67"/>
      <c r="X17" s="67"/>
    </row>
    <row r="18" spans="1:24" ht="65.25" customHeight="1" x14ac:dyDescent="0.15">
      <c r="A18" s="53" t="str">
        <f t="shared" si="0"/>
        <v>015</v>
      </c>
      <c r="B18" s="53" t="str">
        <f t="shared" si="1"/>
        <v>岡山南</v>
      </c>
      <c r="C18" s="69"/>
      <c r="D18" s="60"/>
      <c r="E18" s="113"/>
      <c r="F18" s="114"/>
      <c r="G18" s="60"/>
      <c r="H18" s="60"/>
      <c r="I18" s="51"/>
      <c r="J18" s="113"/>
      <c r="K18" s="114"/>
    </row>
    <row r="19" spans="1:24" ht="65.25" customHeight="1" x14ac:dyDescent="0.15">
      <c r="A19" s="53" t="str">
        <f t="shared" si="0"/>
        <v>015</v>
      </c>
      <c r="B19" s="53" t="str">
        <f t="shared" si="1"/>
        <v>岡山南</v>
      </c>
      <c r="C19" s="69"/>
      <c r="D19" s="60"/>
      <c r="E19" s="113"/>
      <c r="F19" s="114"/>
      <c r="G19" s="60"/>
      <c r="H19" s="60"/>
      <c r="I19" s="51"/>
      <c r="J19" s="113"/>
      <c r="K19" s="114"/>
    </row>
    <row r="20" spans="1:24" ht="65.25" customHeight="1" x14ac:dyDescent="0.15">
      <c r="A20" s="53" t="str">
        <f t="shared" si="0"/>
        <v>015</v>
      </c>
      <c r="B20" s="53" t="str">
        <f t="shared" si="1"/>
        <v>岡山南</v>
      </c>
      <c r="C20" s="69"/>
      <c r="D20" s="60"/>
      <c r="E20" s="113"/>
      <c r="F20" s="114"/>
      <c r="G20" s="60"/>
      <c r="H20" s="60"/>
      <c r="I20" s="51"/>
      <c r="J20" s="113"/>
      <c r="K20" s="114"/>
    </row>
    <row r="21" spans="1:24" ht="65.25" customHeight="1" x14ac:dyDescent="0.15">
      <c r="A21" s="53" t="str">
        <f t="shared" si="0"/>
        <v>015</v>
      </c>
      <c r="B21" s="53" t="str">
        <f t="shared" si="1"/>
        <v>岡山南</v>
      </c>
      <c r="C21" s="69"/>
      <c r="D21" s="60"/>
      <c r="E21" s="113"/>
      <c r="F21" s="114"/>
      <c r="G21" s="60"/>
      <c r="H21" s="60"/>
      <c r="I21" s="51"/>
      <c r="J21" s="113"/>
      <c r="K21" s="114"/>
    </row>
    <row r="22" spans="1:24" ht="65.25" customHeight="1" x14ac:dyDescent="0.15">
      <c r="A22" s="53" t="str">
        <f t="shared" si="0"/>
        <v>015</v>
      </c>
      <c r="B22" s="53" t="str">
        <f t="shared" si="1"/>
        <v>岡山南</v>
      </c>
      <c r="C22" s="69"/>
      <c r="D22" s="60"/>
      <c r="E22" s="113"/>
      <c r="F22" s="114"/>
      <c r="G22" s="60"/>
      <c r="H22" s="60"/>
      <c r="I22" s="51"/>
      <c r="J22" s="113"/>
      <c r="K22" s="114"/>
    </row>
    <row r="23" spans="1:24" ht="65.25" customHeight="1" x14ac:dyDescent="0.15">
      <c r="A23" s="53" t="str">
        <f t="shared" si="0"/>
        <v>015</v>
      </c>
      <c r="B23" s="53" t="str">
        <f t="shared" si="1"/>
        <v>岡山南</v>
      </c>
      <c r="C23" s="69"/>
      <c r="D23" s="60"/>
      <c r="E23" s="113"/>
      <c r="F23" s="114"/>
      <c r="G23" s="60"/>
      <c r="H23" s="60"/>
      <c r="I23" s="51"/>
      <c r="J23" s="113"/>
      <c r="K23" s="114"/>
    </row>
    <row r="24" spans="1:24" ht="65.25" customHeight="1" x14ac:dyDescent="0.15">
      <c r="A24" s="53" t="str">
        <f t="shared" si="0"/>
        <v>015</v>
      </c>
      <c r="B24" s="53" t="str">
        <f t="shared" si="1"/>
        <v>岡山南</v>
      </c>
      <c r="C24" s="69"/>
      <c r="D24" s="60"/>
      <c r="E24" s="113"/>
      <c r="F24" s="114"/>
      <c r="G24" s="60"/>
      <c r="H24" s="60"/>
      <c r="I24" s="51"/>
      <c r="J24" s="113"/>
      <c r="K24" s="114"/>
    </row>
    <row r="25" spans="1:24" ht="65.25" customHeight="1" x14ac:dyDescent="0.15">
      <c r="A25" s="53" t="str">
        <f t="shared" si="0"/>
        <v>015</v>
      </c>
      <c r="B25" s="53" t="str">
        <f t="shared" si="1"/>
        <v>岡山南</v>
      </c>
      <c r="C25" s="69"/>
      <c r="D25" s="60"/>
      <c r="E25" s="113"/>
      <c r="F25" s="114"/>
      <c r="G25" s="60"/>
      <c r="H25" s="60"/>
      <c r="I25" s="51"/>
      <c r="J25" s="113"/>
      <c r="K25" s="114"/>
    </row>
    <row r="26" spans="1:24" ht="65.25" customHeight="1" x14ac:dyDescent="0.15">
      <c r="A26" s="53" t="str">
        <f t="shared" si="0"/>
        <v>015</v>
      </c>
      <c r="B26" s="53" t="str">
        <f t="shared" si="1"/>
        <v>岡山南</v>
      </c>
      <c r="C26" s="69"/>
      <c r="D26" s="60"/>
      <c r="E26" s="113"/>
      <c r="F26" s="114"/>
      <c r="G26" s="60"/>
      <c r="H26" s="60"/>
      <c r="I26" s="51"/>
      <c r="J26" s="113"/>
      <c r="K26" s="114"/>
    </row>
    <row r="27" spans="1:24" ht="65.25" customHeight="1" x14ac:dyDescent="0.15">
      <c r="A27" s="53" t="str">
        <f t="shared" si="0"/>
        <v>015</v>
      </c>
      <c r="B27" s="53" t="str">
        <f t="shared" si="1"/>
        <v>岡山南</v>
      </c>
      <c r="C27" s="69"/>
      <c r="D27" s="60"/>
      <c r="E27" s="113"/>
      <c r="F27" s="114"/>
      <c r="G27" s="60"/>
      <c r="H27" s="60"/>
      <c r="I27" s="51"/>
      <c r="J27" s="113"/>
      <c r="K27" s="114"/>
    </row>
    <row r="28" spans="1:24" ht="65.25" customHeight="1" x14ac:dyDescent="0.15">
      <c r="A28" s="53" t="str">
        <f t="shared" si="0"/>
        <v>015</v>
      </c>
      <c r="B28" s="53" t="str">
        <f t="shared" si="1"/>
        <v>岡山南</v>
      </c>
      <c r="C28" s="69"/>
      <c r="D28" s="60"/>
      <c r="E28" s="113"/>
      <c r="F28" s="114"/>
      <c r="G28" s="60"/>
      <c r="H28" s="60"/>
      <c r="I28" s="51"/>
      <c r="J28" s="113"/>
      <c r="K28" s="114"/>
    </row>
    <row r="29" spans="1:24" ht="24.95" customHeight="1" x14ac:dyDescent="0.15">
      <c r="A29" s="38"/>
      <c r="B29" s="38"/>
      <c r="C29" s="38"/>
      <c r="D29" s="38"/>
      <c r="E29" s="38"/>
      <c r="F29" s="38"/>
      <c r="G29" s="38"/>
      <c r="H29" s="38"/>
      <c r="I29" s="38"/>
      <c r="J29" s="39"/>
      <c r="K29" s="39"/>
    </row>
    <row r="30" spans="1:24" x14ac:dyDescent="0.15">
      <c r="A30" s="3"/>
      <c r="B30" s="3"/>
      <c r="C30" s="3"/>
      <c r="D30" s="3"/>
      <c r="E30" s="3"/>
      <c r="F30" s="3"/>
      <c r="G30" s="3"/>
      <c r="H30" s="3"/>
      <c r="I30" s="3"/>
      <c r="J30" s="3"/>
      <c r="K30" s="3"/>
    </row>
    <row r="31" spans="1:24" ht="40.5" customHeight="1" x14ac:dyDescent="0.15">
      <c r="A31" s="3"/>
      <c r="B31" s="3"/>
      <c r="C31" s="3"/>
      <c r="D31" s="3"/>
      <c r="E31" s="3"/>
      <c r="F31" s="3"/>
      <c r="G31" s="3"/>
      <c r="H31" s="3"/>
      <c r="I31" s="3"/>
      <c r="J31" s="3"/>
      <c r="K31" s="3"/>
    </row>
    <row r="32" spans="1:24" ht="36" customHeight="1" x14ac:dyDescent="0.15"/>
    <row r="33" ht="40.5" customHeight="1" x14ac:dyDescent="0.15"/>
    <row r="34" ht="40.5" customHeight="1" x14ac:dyDescent="0.15"/>
    <row r="35" ht="40.5" customHeight="1" x14ac:dyDescent="0.15"/>
    <row r="36" ht="40.5" customHeight="1" x14ac:dyDescent="0.15"/>
    <row r="37" ht="40.5" customHeight="1" x14ac:dyDescent="0.15"/>
    <row r="38" ht="40.5" customHeight="1" x14ac:dyDescent="0.15"/>
  </sheetData>
  <mergeCells count="52">
    <mergeCell ref="E27:F27"/>
    <mergeCell ref="J27:K27"/>
    <mergeCell ref="E28:F28"/>
    <mergeCell ref="J28:K28"/>
    <mergeCell ref="E24:F24"/>
    <mergeCell ref="J24:K24"/>
    <mergeCell ref="E25:F25"/>
    <mergeCell ref="J25:K25"/>
    <mergeCell ref="E26:F26"/>
    <mergeCell ref="J26:K26"/>
    <mergeCell ref="E21:F21"/>
    <mergeCell ref="J21:K21"/>
    <mergeCell ref="E22:F22"/>
    <mergeCell ref="J22:K22"/>
    <mergeCell ref="E23:F23"/>
    <mergeCell ref="J23:K23"/>
    <mergeCell ref="E18:F18"/>
    <mergeCell ref="J18:K18"/>
    <mergeCell ref="E19:F19"/>
    <mergeCell ref="J19:K19"/>
    <mergeCell ref="E20:F20"/>
    <mergeCell ref="J20:K20"/>
    <mergeCell ref="E15:F15"/>
    <mergeCell ref="J15:K15"/>
    <mergeCell ref="E16:F16"/>
    <mergeCell ref="J16:K16"/>
    <mergeCell ref="E17:F17"/>
    <mergeCell ref="J17:K17"/>
    <mergeCell ref="E12:F12"/>
    <mergeCell ref="J12:K12"/>
    <mergeCell ref="E13:F13"/>
    <mergeCell ref="J13:K13"/>
    <mergeCell ref="E14:F14"/>
    <mergeCell ref="J14:K14"/>
    <mergeCell ref="E9:F9"/>
    <mergeCell ref="J9:K9"/>
    <mergeCell ref="E10:F10"/>
    <mergeCell ref="J10:K10"/>
    <mergeCell ref="E11:F11"/>
    <mergeCell ref="J11:K11"/>
    <mergeCell ref="D5:H5"/>
    <mergeCell ref="I5:K5"/>
    <mergeCell ref="D6:H6"/>
    <mergeCell ref="I6:K6"/>
    <mergeCell ref="E8:F8"/>
    <mergeCell ref="J8:K8"/>
    <mergeCell ref="B3:D3"/>
    <mergeCell ref="F3:H3"/>
    <mergeCell ref="J3:K3"/>
    <mergeCell ref="B4:D4"/>
    <mergeCell ref="F4:H4"/>
    <mergeCell ref="J4:K4"/>
  </mergeCells>
  <phoneticPr fontId="1"/>
  <hyperlinks>
    <hyperlink ref="D6" r:id="rId1"/>
  </hyperlinks>
  <pageMargins left="0.7" right="0.7" top="0.75" bottom="0.75" header="0.3" footer="0.3"/>
  <pageSetup paperSize="9" scale="49" orientation="portrait" r:id="rId2"/>
  <drawing r:id="rId3"/>
  <extLst>
    <ext xmlns:x14="http://schemas.microsoft.com/office/spreadsheetml/2009/9/main" uri="{CCE6A557-97BC-4b89-ADB6-D9C93CAAB3DF}">
      <x14:dataValidations xmlns:xm="http://schemas.microsoft.com/office/excel/2006/main" count="7">
        <x14:dataValidation type="list" showInputMessage="1" showErrorMessage="1">
          <x14:formula1>
            <xm:f>事務局作業用!$K$2:$K$3</xm:f>
          </x14:formula1>
          <xm:sqref>H9:H28</xm:sqref>
        </x14:dataValidation>
        <x14:dataValidation type="list" allowBlank="1" showInputMessage="1" showErrorMessage="1">
          <x14:formula1>
            <xm:f>事務局作業用!$H$3:$H$8</xm:f>
          </x14:formula1>
          <xm:sqref>G9:G28</xm:sqref>
        </x14:dataValidation>
        <x14:dataValidation type="list" showInputMessage="1" showErrorMessage="1">
          <x14:formula1>
            <xm:f>事務局作業用!$D$2:$D$3</xm:f>
          </x14:formula1>
          <xm:sqref>D9:D28</xm:sqref>
        </x14:dataValidation>
        <x14:dataValidation type="list" allowBlank="1" showInputMessage="1" showErrorMessage="1">
          <x14:formula1>
            <xm:f>事務局作業用!$O$2:$O$3</xm:f>
          </x14:formula1>
          <xm:sqref>C6</xm:sqref>
        </x14:dataValidation>
        <x14:dataValidation type="list" allowBlank="1" showInputMessage="1" showErrorMessage="1">
          <x14:formula1>
            <xm:f>事務局作業用!$N$2:$N$4</xm:f>
          </x14:formula1>
          <xm:sqref>B6</xm:sqref>
        </x14:dataValidation>
        <x14:dataValidation type="list" allowBlank="1" showInputMessage="1" showErrorMessage="1">
          <x14:formula1>
            <xm:f>事務局作業用!$M$2:$M$4</xm:f>
          </x14:formula1>
          <xm:sqref>A6</xm:sqref>
        </x14:dataValidation>
        <x14:dataValidation type="list" allowBlank="1" showInputMessage="1" showErrorMessage="1">
          <x14:formula1>
            <xm:f>事務局作業用!$F$6:$F$13</xm:f>
          </x14:formula1>
          <xm:sqref>C15:C28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87" zoomScaleNormal="87" zoomScaleSheetLayoutView="100" workbookViewId="0">
      <selection activeCell="D8" sqref="D8"/>
    </sheetView>
  </sheetViews>
  <sheetFormatPr defaultRowHeight="13.5" x14ac:dyDescent="0.15"/>
  <cols>
    <col min="1" max="1" width="12.625" customWidth="1"/>
    <col min="2" max="2" width="17.625" customWidth="1"/>
    <col min="3" max="3" width="13.75" customWidth="1"/>
    <col min="4" max="4" width="12.625" customWidth="1"/>
    <col min="5" max="5" width="17.625" customWidth="1"/>
    <col min="6" max="8" width="12.625" customWidth="1"/>
    <col min="9" max="9" width="30.625" customWidth="1"/>
    <col min="10" max="10" width="8.625" customWidth="1"/>
    <col min="11" max="11" width="27.625" customWidth="1"/>
    <col min="14" max="14" width="9.375" customWidth="1"/>
  </cols>
  <sheetData>
    <row r="1" spans="1:24" ht="34.5" customHeight="1" x14ac:dyDescent="0.15">
      <c r="A1" s="5" t="s">
        <v>268</v>
      </c>
      <c r="J1" s="45">
        <f>$A$4</f>
        <v>0</v>
      </c>
      <c r="K1" s="46" t="str">
        <f>IFERROR(VLOOKUP(J1,事務局作業用!$A$2:$B$93,2,FALSE),"")</f>
        <v/>
      </c>
    </row>
    <row r="2" spans="1:24" ht="15.75" customHeight="1" thickBot="1" x14ac:dyDescent="0.2">
      <c r="J2" s="3"/>
      <c r="K2" s="26"/>
    </row>
    <row r="3" spans="1:24" s="1" customFormat="1" ht="36" customHeight="1" x14ac:dyDescent="0.15">
      <c r="A3" s="49" t="s">
        <v>185</v>
      </c>
      <c r="B3" s="141" t="s">
        <v>0</v>
      </c>
      <c r="C3" s="142"/>
      <c r="D3" s="143"/>
      <c r="E3" s="144" t="s">
        <v>225</v>
      </c>
      <c r="F3" s="145" t="s">
        <v>7</v>
      </c>
      <c r="G3" s="146"/>
      <c r="H3" s="147"/>
      <c r="I3" s="148" t="s">
        <v>9</v>
      </c>
      <c r="J3" s="149" t="s">
        <v>3</v>
      </c>
      <c r="K3" s="150"/>
    </row>
    <row r="4" spans="1:24" ht="60" customHeight="1" thickBot="1" x14ac:dyDescent="0.2">
      <c r="A4" s="50"/>
      <c r="B4" s="90" t="str">
        <f>IFERROR(VLOOKUP(A4,事務局作業用!$A$2:$B$93,2,FALSE),"")&amp;"高等学校"</f>
        <v>高等学校</v>
      </c>
      <c r="C4" s="91"/>
      <c r="D4" s="92"/>
      <c r="E4" s="48"/>
      <c r="F4" s="115"/>
      <c r="G4" s="116"/>
      <c r="H4" s="117"/>
      <c r="I4" s="48"/>
      <c r="J4" s="102"/>
      <c r="K4" s="104"/>
    </row>
    <row r="5" spans="1:24" ht="36" customHeight="1" x14ac:dyDescent="0.15">
      <c r="A5" s="151" t="s">
        <v>2</v>
      </c>
      <c r="B5" s="152" t="s">
        <v>167</v>
      </c>
      <c r="C5" s="152" t="s">
        <v>168</v>
      </c>
      <c r="D5" s="145" t="s">
        <v>181</v>
      </c>
      <c r="E5" s="146"/>
      <c r="F5" s="146"/>
      <c r="G5" s="146"/>
      <c r="H5" s="147"/>
      <c r="I5" s="153" t="s">
        <v>6</v>
      </c>
      <c r="J5" s="153"/>
      <c r="K5" s="154"/>
    </row>
    <row r="6" spans="1:24" ht="60" customHeight="1" thickBot="1" x14ac:dyDescent="0.2">
      <c r="A6" s="56"/>
      <c r="B6" s="57"/>
      <c r="C6" s="57"/>
      <c r="D6" s="118"/>
      <c r="E6" s="100"/>
      <c r="F6" s="100"/>
      <c r="G6" s="100"/>
      <c r="H6" s="101"/>
      <c r="I6" s="102"/>
      <c r="J6" s="103"/>
      <c r="K6" s="104"/>
    </row>
    <row r="7" spans="1:24" ht="15" customHeight="1" x14ac:dyDescent="0.15">
      <c r="A7" s="2"/>
      <c r="B7" s="2"/>
      <c r="C7" s="2"/>
      <c r="D7" s="2"/>
      <c r="E7" s="2"/>
      <c r="F7" s="2"/>
      <c r="G7" s="2"/>
      <c r="H7" s="2"/>
      <c r="I7" s="2"/>
      <c r="J7" s="2"/>
    </row>
    <row r="8" spans="1:24" ht="73.5" customHeight="1" thickBot="1" x14ac:dyDescent="0.2">
      <c r="A8" s="133" t="s">
        <v>4</v>
      </c>
      <c r="B8" s="133" t="s">
        <v>5</v>
      </c>
      <c r="C8" s="134" t="s">
        <v>1</v>
      </c>
      <c r="D8" s="59" t="s">
        <v>184</v>
      </c>
      <c r="E8" s="136" t="s">
        <v>270</v>
      </c>
      <c r="F8" s="137"/>
      <c r="G8" s="155" t="s">
        <v>182</v>
      </c>
      <c r="H8" s="135" t="s">
        <v>183</v>
      </c>
      <c r="I8" s="138" t="s">
        <v>180</v>
      </c>
      <c r="J8" s="139" t="s">
        <v>13</v>
      </c>
      <c r="K8" s="140"/>
    </row>
    <row r="9" spans="1:24" ht="78.75" customHeight="1" thickTop="1" x14ac:dyDescent="0.15">
      <c r="A9" s="122">
        <f t="shared" ref="A9:A21" si="0">$A$4</f>
        <v>0</v>
      </c>
      <c r="B9" s="122" t="str">
        <f t="shared" ref="B9:B21" si="1">$K$1</f>
        <v/>
      </c>
      <c r="C9" s="123" t="s">
        <v>246</v>
      </c>
      <c r="D9" s="123"/>
      <c r="E9" s="124"/>
      <c r="F9" s="125"/>
      <c r="G9" s="123"/>
      <c r="H9" s="123"/>
      <c r="I9" s="126"/>
      <c r="J9" s="127"/>
      <c r="K9" s="128"/>
    </row>
    <row r="10" spans="1:24" ht="78.75" customHeight="1" x14ac:dyDescent="0.15">
      <c r="A10" s="122">
        <f t="shared" si="0"/>
        <v>0</v>
      </c>
      <c r="B10" s="122" t="str">
        <f t="shared" si="1"/>
        <v/>
      </c>
      <c r="C10" s="129" t="s">
        <v>235</v>
      </c>
      <c r="D10" s="123"/>
      <c r="E10" s="130"/>
      <c r="F10" s="131"/>
      <c r="G10" s="123"/>
      <c r="H10" s="123"/>
      <c r="I10" s="132"/>
      <c r="J10" s="130"/>
      <c r="K10" s="131"/>
    </row>
    <row r="11" spans="1:24" ht="78.75" customHeight="1" x14ac:dyDescent="0.15">
      <c r="A11" s="122">
        <f t="shared" si="0"/>
        <v>0</v>
      </c>
      <c r="B11" s="122" t="str">
        <f t="shared" si="1"/>
        <v/>
      </c>
      <c r="C11" s="129" t="s">
        <v>236</v>
      </c>
      <c r="D11" s="123"/>
      <c r="E11" s="130"/>
      <c r="F11" s="131"/>
      <c r="G11" s="123"/>
      <c r="H11" s="123"/>
      <c r="I11" s="132"/>
      <c r="J11" s="130"/>
      <c r="K11" s="131"/>
    </row>
    <row r="12" spans="1:24" ht="78.75" customHeight="1" x14ac:dyDescent="0.15">
      <c r="A12" s="122">
        <f t="shared" si="0"/>
        <v>0</v>
      </c>
      <c r="B12" s="122" t="str">
        <f t="shared" si="1"/>
        <v/>
      </c>
      <c r="C12" s="129"/>
      <c r="D12" s="123"/>
      <c r="E12" s="130"/>
      <c r="F12" s="131"/>
      <c r="G12" s="123"/>
      <c r="H12" s="123"/>
      <c r="I12" s="132"/>
      <c r="J12" s="130"/>
      <c r="K12" s="131"/>
    </row>
    <row r="13" spans="1:24" ht="78.75" customHeight="1" x14ac:dyDescent="0.15">
      <c r="A13" s="122">
        <f t="shared" si="0"/>
        <v>0</v>
      </c>
      <c r="B13" s="122" t="str">
        <f t="shared" si="1"/>
        <v/>
      </c>
      <c r="C13" s="129"/>
      <c r="D13" s="123"/>
      <c r="E13" s="130"/>
      <c r="F13" s="131"/>
      <c r="G13" s="123"/>
      <c r="H13" s="123"/>
      <c r="I13" s="132"/>
      <c r="J13" s="130"/>
      <c r="K13" s="131"/>
    </row>
    <row r="14" spans="1:24" ht="78.75" customHeight="1" x14ac:dyDescent="0.15">
      <c r="A14" s="122">
        <f t="shared" si="0"/>
        <v>0</v>
      </c>
      <c r="B14" s="122" t="str">
        <f t="shared" si="1"/>
        <v/>
      </c>
      <c r="C14" s="129"/>
      <c r="D14" s="123"/>
      <c r="E14" s="130"/>
      <c r="F14" s="131"/>
      <c r="G14" s="123"/>
      <c r="H14" s="123"/>
      <c r="I14" s="132"/>
      <c r="J14" s="130"/>
      <c r="K14" s="131"/>
    </row>
    <row r="15" spans="1:24" ht="78.75" customHeight="1" x14ac:dyDescent="0.15">
      <c r="A15" s="122">
        <f t="shared" si="0"/>
        <v>0</v>
      </c>
      <c r="B15" s="122" t="str">
        <f t="shared" si="1"/>
        <v/>
      </c>
      <c r="C15" s="129"/>
      <c r="D15" s="123"/>
      <c r="E15" s="130"/>
      <c r="F15" s="131"/>
      <c r="G15" s="123"/>
      <c r="H15" s="123"/>
      <c r="I15" s="132"/>
      <c r="J15" s="130"/>
      <c r="K15" s="131"/>
      <c r="N15" s="67"/>
      <c r="U15" s="67"/>
      <c r="V15" s="67"/>
      <c r="W15" s="67"/>
      <c r="X15" s="67"/>
    </row>
    <row r="16" spans="1:24" ht="78.75" customHeight="1" x14ac:dyDescent="0.15">
      <c r="A16" s="122">
        <f t="shared" si="0"/>
        <v>0</v>
      </c>
      <c r="B16" s="122" t="str">
        <f t="shared" si="1"/>
        <v/>
      </c>
      <c r="C16" s="129"/>
      <c r="D16" s="123"/>
      <c r="E16" s="130"/>
      <c r="F16" s="131"/>
      <c r="G16" s="123"/>
      <c r="H16" s="123"/>
      <c r="I16" s="132"/>
      <c r="J16" s="130"/>
      <c r="K16" s="131"/>
      <c r="N16" s="67"/>
      <c r="U16" s="67"/>
      <c r="V16" s="67"/>
      <c r="W16" s="67"/>
      <c r="X16" s="67"/>
    </row>
    <row r="17" spans="1:24" ht="78.75" customHeight="1" x14ac:dyDescent="0.15">
      <c r="A17" s="122">
        <f t="shared" si="0"/>
        <v>0</v>
      </c>
      <c r="B17" s="122" t="str">
        <f t="shared" si="1"/>
        <v/>
      </c>
      <c r="C17" s="129"/>
      <c r="D17" s="123"/>
      <c r="E17" s="130"/>
      <c r="F17" s="131"/>
      <c r="G17" s="123"/>
      <c r="H17" s="123"/>
      <c r="I17" s="132"/>
      <c r="J17" s="130"/>
      <c r="K17" s="131"/>
      <c r="N17" s="67"/>
      <c r="U17" s="67"/>
      <c r="V17" s="67"/>
      <c r="W17" s="67"/>
      <c r="X17" s="67"/>
    </row>
    <row r="18" spans="1:24" ht="78.75" customHeight="1" x14ac:dyDescent="0.15">
      <c r="A18" s="122">
        <f t="shared" si="0"/>
        <v>0</v>
      </c>
      <c r="B18" s="122" t="str">
        <f t="shared" si="1"/>
        <v/>
      </c>
      <c r="C18" s="129"/>
      <c r="D18" s="123"/>
      <c r="E18" s="130"/>
      <c r="F18" s="131"/>
      <c r="G18" s="123"/>
      <c r="H18" s="123"/>
      <c r="I18" s="132"/>
      <c r="J18" s="130"/>
      <c r="K18" s="131"/>
    </row>
    <row r="19" spans="1:24" ht="78.75" customHeight="1" x14ac:dyDescent="0.15">
      <c r="A19" s="122">
        <f t="shared" si="0"/>
        <v>0</v>
      </c>
      <c r="B19" s="122" t="str">
        <f t="shared" si="1"/>
        <v/>
      </c>
      <c r="C19" s="129"/>
      <c r="D19" s="123"/>
      <c r="E19" s="130"/>
      <c r="F19" s="131"/>
      <c r="G19" s="123"/>
      <c r="H19" s="123"/>
      <c r="I19" s="132"/>
      <c r="J19" s="130"/>
      <c r="K19" s="131"/>
    </row>
    <row r="20" spans="1:24" ht="78.75" customHeight="1" x14ac:dyDescent="0.15">
      <c r="A20" s="122">
        <f t="shared" si="0"/>
        <v>0</v>
      </c>
      <c r="B20" s="122" t="str">
        <f t="shared" si="1"/>
        <v/>
      </c>
      <c r="C20" s="129"/>
      <c r="D20" s="123"/>
      <c r="E20" s="130"/>
      <c r="F20" s="131"/>
      <c r="G20" s="123"/>
      <c r="H20" s="123"/>
      <c r="I20" s="132"/>
      <c r="J20" s="130"/>
      <c r="K20" s="131"/>
    </row>
    <row r="21" spans="1:24" ht="85.5" customHeight="1" x14ac:dyDescent="0.15">
      <c r="A21" s="122">
        <f t="shared" si="0"/>
        <v>0</v>
      </c>
      <c r="B21" s="122" t="str">
        <f t="shared" si="1"/>
        <v/>
      </c>
      <c r="C21" s="129"/>
      <c r="D21" s="123"/>
      <c r="E21" s="130"/>
      <c r="F21" s="131"/>
      <c r="G21" s="123"/>
      <c r="H21" s="123"/>
      <c r="I21" s="132"/>
      <c r="J21" s="130"/>
      <c r="K21" s="131"/>
    </row>
    <row r="22" spans="1:24" ht="65.25" customHeight="1" x14ac:dyDescent="0.15">
      <c r="A22" s="38"/>
      <c r="B22" s="38"/>
      <c r="C22" s="38"/>
      <c r="D22" s="38"/>
      <c r="E22" s="38"/>
      <c r="F22" s="38"/>
      <c r="G22" s="38"/>
      <c r="H22" s="38"/>
      <c r="I22" s="38"/>
      <c r="J22" s="39"/>
      <c r="K22" s="39"/>
    </row>
    <row r="23" spans="1:24" ht="65.25" customHeight="1" x14ac:dyDescent="0.15">
      <c r="A23" s="3"/>
      <c r="B23" s="3"/>
      <c r="C23" s="3"/>
      <c r="D23" s="3"/>
      <c r="E23" s="3"/>
      <c r="F23" s="3"/>
      <c r="G23" s="3"/>
      <c r="H23" s="3"/>
      <c r="I23" s="3"/>
      <c r="J23" s="3"/>
      <c r="K23" s="3"/>
    </row>
    <row r="24" spans="1:24" ht="65.25" customHeight="1" x14ac:dyDescent="0.15">
      <c r="A24" s="3"/>
      <c r="B24" s="3"/>
      <c r="C24" s="3"/>
      <c r="D24" s="3"/>
      <c r="E24" s="3"/>
      <c r="F24" s="3"/>
      <c r="G24" s="3"/>
      <c r="H24" s="3"/>
      <c r="I24" s="3"/>
      <c r="J24" s="3"/>
      <c r="K24" s="3"/>
    </row>
    <row r="25" spans="1:24" ht="65.25" customHeight="1" x14ac:dyDescent="0.15"/>
    <row r="26" spans="1:24" ht="24.95" customHeight="1" x14ac:dyDescent="0.15"/>
    <row r="28" spans="1:24" ht="40.5" customHeight="1" x14ac:dyDescent="0.15"/>
    <row r="29" spans="1:24" ht="36" customHeight="1" x14ac:dyDescent="0.15"/>
    <row r="30" spans="1:24" ht="40.5" customHeight="1" x14ac:dyDescent="0.15"/>
    <row r="31" spans="1:24" ht="40.5" customHeight="1" x14ac:dyDescent="0.15"/>
    <row r="32" spans="1:24" ht="40.5" customHeight="1" x14ac:dyDescent="0.15"/>
    <row r="33" ht="40.5" customHeight="1" x14ac:dyDescent="0.15"/>
    <row r="34" ht="40.5" customHeight="1" x14ac:dyDescent="0.15"/>
    <row r="35" ht="40.5" customHeight="1" x14ac:dyDescent="0.15"/>
  </sheetData>
  <mergeCells count="38">
    <mergeCell ref="J3:K3"/>
    <mergeCell ref="J4:K4"/>
    <mergeCell ref="I5:K5"/>
    <mergeCell ref="I6:K6"/>
    <mergeCell ref="J19:K19"/>
    <mergeCell ref="J8:K8"/>
    <mergeCell ref="J9:K9"/>
    <mergeCell ref="J10:K10"/>
    <mergeCell ref="J11:K11"/>
    <mergeCell ref="J12:K12"/>
    <mergeCell ref="J13:K13"/>
    <mergeCell ref="J14:K14"/>
    <mergeCell ref="J15:K15"/>
    <mergeCell ref="J16:K16"/>
    <mergeCell ref="J17:K17"/>
    <mergeCell ref="J18:K18"/>
    <mergeCell ref="J20:K20"/>
    <mergeCell ref="J21:K21"/>
    <mergeCell ref="D5:H5"/>
    <mergeCell ref="D6:H6"/>
    <mergeCell ref="E8:F8"/>
    <mergeCell ref="E9:F9"/>
    <mergeCell ref="E10:F10"/>
    <mergeCell ref="E11:F11"/>
    <mergeCell ref="E12:F12"/>
    <mergeCell ref="E13:F13"/>
    <mergeCell ref="E14:F14"/>
    <mergeCell ref="E15:F15"/>
    <mergeCell ref="E16:F16"/>
    <mergeCell ref="E17:F17"/>
    <mergeCell ref="E18:F18"/>
    <mergeCell ref="B3:D3"/>
    <mergeCell ref="B4:D4"/>
    <mergeCell ref="F3:H3"/>
    <mergeCell ref="F4:H4"/>
    <mergeCell ref="E19:F19"/>
    <mergeCell ref="E20:F20"/>
    <mergeCell ref="E21:F21"/>
  </mergeCells>
  <phoneticPr fontId="1"/>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事務局作業用!$M$2:$M$4</xm:f>
          </x14:formula1>
          <xm:sqref>A6</xm:sqref>
        </x14:dataValidation>
        <x14:dataValidation type="list" allowBlank="1" showInputMessage="1" showErrorMessage="1">
          <x14:formula1>
            <xm:f>事務局作業用!$N$2:$N$4</xm:f>
          </x14:formula1>
          <xm:sqref>B6</xm:sqref>
        </x14:dataValidation>
        <x14:dataValidation type="list" allowBlank="1" showInputMessage="1" showErrorMessage="1">
          <x14:formula1>
            <xm:f>事務局作業用!$O$2:$O$3</xm:f>
          </x14:formula1>
          <xm:sqref>C6</xm:sqref>
        </x14:dataValidation>
        <x14:dataValidation type="list" showInputMessage="1" showErrorMessage="1">
          <x14:formula1>
            <xm:f>事務局作業用!$D$2:$D$3</xm:f>
          </x14:formula1>
          <xm:sqref>D9:D21</xm:sqref>
        </x14:dataValidation>
        <x14:dataValidation type="list" allowBlank="1" showInputMessage="1" showErrorMessage="1">
          <x14:formula1>
            <xm:f>事務局作業用!$H$3:$H$8</xm:f>
          </x14:formula1>
          <xm:sqref>G9:G21</xm:sqref>
        </x14:dataValidation>
        <x14:dataValidation type="list" showInputMessage="1" showErrorMessage="1">
          <x14:formula1>
            <xm:f>事務局作業用!$K$2:$K$3</xm:f>
          </x14:formula1>
          <xm:sqref>H9:H21</xm:sqref>
        </x14:dataValidation>
        <x14:dataValidation type="list" allowBlank="1" showInputMessage="1" showErrorMessage="1">
          <x14:formula1>
            <xm:f>事務局作業用!$F$6:$F$13</xm:f>
          </x14:formula1>
          <xm:sqref>C12:C21</xm:sqref>
        </x14:dataValidation>
        <x14:dataValidation type="list" allowBlank="1" showInputMessage="1" showErrorMessage="1">
          <x14:formula1>
            <xm:f>事務局作業用!$F$2:$F$13</xm:f>
          </x14:formula1>
          <xm:sqref>C10:C11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25" workbookViewId="0">
      <selection activeCell="E41" sqref="E41"/>
    </sheetView>
  </sheetViews>
  <sheetFormatPr defaultRowHeight="13.5" x14ac:dyDescent="0.15"/>
  <cols>
    <col min="1" max="1" width="15.25" customWidth="1"/>
    <col min="2" max="2" width="18.125" customWidth="1"/>
    <col min="5" max="5" width="37.125" customWidth="1"/>
  </cols>
  <sheetData>
    <row r="1" spans="1:5" x14ac:dyDescent="0.15">
      <c r="A1" t="s">
        <v>269</v>
      </c>
    </row>
    <row r="2" spans="1:5" x14ac:dyDescent="0.15">
      <c r="E2" s="40" t="s">
        <v>226</v>
      </c>
    </row>
    <row r="3" spans="1:5" x14ac:dyDescent="0.15">
      <c r="E3" s="40"/>
    </row>
    <row r="4" spans="1:5" x14ac:dyDescent="0.15">
      <c r="E4" s="40"/>
    </row>
    <row r="5" spans="1:5" x14ac:dyDescent="0.15">
      <c r="A5" t="s">
        <v>227</v>
      </c>
      <c r="E5" s="40"/>
    </row>
    <row r="6" spans="1:5" x14ac:dyDescent="0.15">
      <c r="A6" t="s">
        <v>228</v>
      </c>
      <c r="E6" s="40"/>
    </row>
    <row r="7" spans="1:5" x14ac:dyDescent="0.15">
      <c r="A7" t="s">
        <v>229</v>
      </c>
      <c r="E7" s="40"/>
    </row>
    <row r="8" spans="1:5" x14ac:dyDescent="0.15">
      <c r="E8" s="40"/>
    </row>
    <row r="9" spans="1:5" x14ac:dyDescent="0.15">
      <c r="E9" s="40" t="s">
        <v>232</v>
      </c>
    </row>
    <row r="10" spans="1:5" x14ac:dyDescent="0.15">
      <c r="E10" s="40"/>
    </row>
    <row r="12" spans="1:5" x14ac:dyDescent="0.15">
      <c r="A12" t="s">
        <v>230</v>
      </c>
    </row>
    <row r="13" spans="1:5" x14ac:dyDescent="0.15">
      <c r="A13" s="119" t="s">
        <v>330</v>
      </c>
      <c r="B13" s="119"/>
      <c r="C13" s="119"/>
      <c r="D13" s="119"/>
      <c r="E13" s="119"/>
    </row>
    <row r="15" spans="1:5" x14ac:dyDescent="0.15">
      <c r="A15" t="s">
        <v>233</v>
      </c>
    </row>
    <row r="17" spans="1:5" x14ac:dyDescent="0.15">
      <c r="A17" s="119" t="s">
        <v>231</v>
      </c>
      <c r="B17" s="119"/>
      <c r="C17" s="119"/>
      <c r="D17" s="119"/>
      <c r="E17" s="119"/>
    </row>
    <row r="21" spans="1:5" ht="14.25" thickBot="1" x14ac:dyDescent="0.2">
      <c r="A21" t="s">
        <v>264</v>
      </c>
    </row>
    <row r="22" spans="1:5" s="43" customFormat="1" ht="43.5" customHeight="1" thickBot="1" x14ac:dyDescent="0.2">
      <c r="A22" s="31" t="s">
        <v>10</v>
      </c>
      <c r="B22" s="44" t="s">
        <v>234</v>
      </c>
      <c r="C22" s="29" t="s">
        <v>274</v>
      </c>
      <c r="D22" s="29" t="s">
        <v>12</v>
      </c>
      <c r="E22" s="71" t="s">
        <v>11</v>
      </c>
    </row>
    <row r="23" spans="1:5" ht="30.75" customHeight="1" x14ac:dyDescent="0.15">
      <c r="A23" s="32"/>
      <c r="B23" s="41"/>
      <c r="C23" s="28"/>
      <c r="D23" s="28"/>
      <c r="E23" s="72"/>
    </row>
    <row r="24" spans="1:5" ht="30.75" customHeight="1" x14ac:dyDescent="0.15">
      <c r="A24" s="32"/>
      <c r="B24" s="27"/>
      <c r="C24" s="28"/>
      <c r="D24" s="28"/>
      <c r="E24" s="73"/>
    </row>
    <row r="25" spans="1:5" ht="30.75" customHeight="1" x14ac:dyDescent="0.15">
      <c r="A25" s="32"/>
      <c r="B25" s="27"/>
      <c r="C25" s="28"/>
      <c r="D25" s="28"/>
      <c r="E25" s="73"/>
    </row>
    <row r="26" spans="1:5" ht="30.75" customHeight="1" x14ac:dyDescent="0.15">
      <c r="A26" s="32"/>
      <c r="B26" s="27"/>
      <c r="C26" s="28"/>
      <c r="D26" s="28"/>
      <c r="E26" s="73"/>
    </row>
    <row r="27" spans="1:5" ht="30.75" customHeight="1" x14ac:dyDescent="0.15">
      <c r="A27" s="32"/>
      <c r="B27" s="27"/>
      <c r="C27" s="28"/>
      <c r="D27" s="28"/>
      <c r="E27" s="73"/>
    </row>
    <row r="28" spans="1:5" ht="30.75" customHeight="1" thickBot="1" x14ac:dyDescent="0.2">
      <c r="A28" s="33"/>
      <c r="B28" s="42"/>
      <c r="C28" s="30"/>
      <c r="D28" s="30"/>
      <c r="E28" s="74"/>
    </row>
    <row r="31" spans="1:5" ht="19.5" customHeight="1" x14ac:dyDescent="0.15">
      <c r="A31" s="120" t="s">
        <v>22</v>
      </c>
      <c r="B31" s="121"/>
      <c r="D31" t="s">
        <v>276</v>
      </c>
    </row>
    <row r="32" spans="1:5" x14ac:dyDescent="0.15">
      <c r="A32" s="7" t="s">
        <v>23</v>
      </c>
      <c r="B32" s="4" t="s">
        <v>24</v>
      </c>
      <c r="D32" s="80"/>
      <c r="E32" t="s">
        <v>275</v>
      </c>
    </row>
    <row r="33" spans="1:5" x14ac:dyDescent="0.15">
      <c r="A33" s="7">
        <v>1</v>
      </c>
      <c r="B33" s="4" t="s">
        <v>25</v>
      </c>
    </row>
    <row r="34" spans="1:5" x14ac:dyDescent="0.15">
      <c r="A34" s="7">
        <v>2</v>
      </c>
      <c r="B34" s="4" t="s">
        <v>26</v>
      </c>
    </row>
    <row r="35" spans="1:5" x14ac:dyDescent="0.15">
      <c r="A35" s="7">
        <v>3</v>
      </c>
      <c r="B35" s="4" t="s">
        <v>27</v>
      </c>
    </row>
    <row r="36" spans="1:5" x14ac:dyDescent="0.15">
      <c r="A36" s="7">
        <v>4</v>
      </c>
      <c r="B36" s="4" t="s">
        <v>28</v>
      </c>
    </row>
    <row r="37" spans="1:5" x14ac:dyDescent="0.15">
      <c r="A37" s="7">
        <v>5</v>
      </c>
      <c r="B37" s="4" t="s">
        <v>29</v>
      </c>
    </row>
    <row r="38" spans="1:5" x14ac:dyDescent="0.15">
      <c r="A38" s="7">
        <v>6</v>
      </c>
      <c r="B38" s="4" t="s">
        <v>30</v>
      </c>
    </row>
    <row r="40" spans="1:5" x14ac:dyDescent="0.15">
      <c r="E40" t="s">
        <v>332</v>
      </c>
    </row>
  </sheetData>
  <mergeCells count="3">
    <mergeCell ref="A13:E13"/>
    <mergeCell ref="A17:E17"/>
    <mergeCell ref="A31:B3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事務局作業用!$H$3:$H$8</xm:f>
          </x14:formula1>
          <xm:sqref>C23:D28</xm:sqref>
        </x14:dataValidation>
        <x14:dataValidation type="list" allowBlank="1" showInputMessage="1" showErrorMessage="1">
          <x14:formula1>
            <xm:f>事務局作業用!$F$6:$F$13</xm:f>
          </x14:formula1>
          <xm:sqref>A23:A28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topLeftCell="A4" zoomScale="87" zoomScaleNormal="87" workbookViewId="0">
      <selection activeCell="H24" sqref="H24"/>
    </sheetView>
  </sheetViews>
  <sheetFormatPr defaultRowHeight="13.5" x14ac:dyDescent="0.15"/>
  <cols>
    <col min="1" max="1" width="9" style="75"/>
    <col min="2" max="2" width="18.75" bestFit="1" customWidth="1"/>
    <col min="3" max="3" width="9" style="75"/>
    <col min="4" max="4" width="19.25" bestFit="1" customWidth="1"/>
    <col min="5" max="5" width="9" style="75"/>
    <col min="6" max="6" width="19.5" bestFit="1" customWidth="1"/>
  </cols>
  <sheetData>
    <row r="1" spans="1:6" x14ac:dyDescent="0.15">
      <c r="A1" s="75" t="s">
        <v>277</v>
      </c>
    </row>
    <row r="2" spans="1:6" x14ac:dyDescent="0.15">
      <c r="A2" s="7" t="s">
        <v>4</v>
      </c>
      <c r="B2" s="7" t="s">
        <v>0</v>
      </c>
      <c r="C2" s="7" t="s">
        <v>4</v>
      </c>
      <c r="D2" s="7" t="s">
        <v>0</v>
      </c>
      <c r="E2" s="7" t="s">
        <v>4</v>
      </c>
      <c r="F2" s="7" t="s">
        <v>0</v>
      </c>
    </row>
    <row r="3" spans="1:6" x14ac:dyDescent="0.15">
      <c r="A3" s="76" t="s">
        <v>33</v>
      </c>
      <c r="B3" s="8" t="s">
        <v>34</v>
      </c>
      <c r="C3" s="76" t="s">
        <v>93</v>
      </c>
      <c r="D3" s="8" t="s">
        <v>94</v>
      </c>
      <c r="E3" s="77" t="s">
        <v>196</v>
      </c>
      <c r="F3" s="4" t="s">
        <v>136</v>
      </c>
    </row>
    <row r="4" spans="1:6" x14ac:dyDescent="0.15">
      <c r="A4" s="76" t="s">
        <v>35</v>
      </c>
      <c r="B4" s="8" t="s">
        <v>36</v>
      </c>
      <c r="C4" s="76" t="s">
        <v>95</v>
      </c>
      <c r="D4" s="10" t="s">
        <v>96</v>
      </c>
      <c r="E4" s="77" t="s">
        <v>197</v>
      </c>
      <c r="F4" s="4" t="s">
        <v>137</v>
      </c>
    </row>
    <row r="5" spans="1:6" x14ac:dyDescent="0.15">
      <c r="A5" s="76" t="s">
        <v>37</v>
      </c>
      <c r="B5" s="9" t="s">
        <v>38</v>
      </c>
      <c r="C5" s="76" t="s">
        <v>97</v>
      </c>
      <c r="D5" s="10" t="s">
        <v>98</v>
      </c>
      <c r="E5" s="77" t="s">
        <v>198</v>
      </c>
      <c r="F5" s="4" t="s">
        <v>138</v>
      </c>
    </row>
    <row r="6" spans="1:6" x14ac:dyDescent="0.15">
      <c r="A6" s="76" t="s">
        <v>39</v>
      </c>
      <c r="B6" s="8" t="s">
        <v>40</v>
      </c>
      <c r="C6" s="76" t="s">
        <v>163</v>
      </c>
      <c r="D6" s="4" t="s">
        <v>99</v>
      </c>
      <c r="E6" s="77" t="s">
        <v>199</v>
      </c>
      <c r="F6" s="4" t="s">
        <v>139</v>
      </c>
    </row>
    <row r="7" spans="1:6" x14ac:dyDescent="0.15">
      <c r="A7" s="76" t="s">
        <v>41</v>
      </c>
      <c r="B7" s="8" t="s">
        <v>42</v>
      </c>
      <c r="C7" s="76" t="s">
        <v>164</v>
      </c>
      <c r="D7" s="4" t="s">
        <v>100</v>
      </c>
      <c r="E7" s="76" t="s">
        <v>200</v>
      </c>
      <c r="F7" s="4" t="s">
        <v>140</v>
      </c>
    </row>
    <row r="8" spans="1:6" x14ac:dyDescent="0.15">
      <c r="A8" s="76" t="s">
        <v>43</v>
      </c>
      <c r="B8" s="8" t="s">
        <v>44</v>
      </c>
      <c r="C8" s="76" t="s">
        <v>101</v>
      </c>
      <c r="D8" s="8" t="s">
        <v>102</v>
      </c>
      <c r="E8" s="76" t="s">
        <v>201</v>
      </c>
      <c r="F8" s="10" t="s">
        <v>141</v>
      </c>
    </row>
    <row r="9" spans="1:6" x14ac:dyDescent="0.15">
      <c r="A9" s="76" t="s">
        <v>45</v>
      </c>
      <c r="B9" s="8" t="s">
        <v>46</v>
      </c>
      <c r="C9" s="76" t="s">
        <v>103</v>
      </c>
      <c r="D9" s="8" t="s">
        <v>281</v>
      </c>
      <c r="E9" s="76" t="s">
        <v>202</v>
      </c>
      <c r="F9" s="10" t="s">
        <v>142</v>
      </c>
    </row>
    <row r="10" spans="1:6" x14ac:dyDescent="0.15">
      <c r="A10" s="76" t="s">
        <v>47</v>
      </c>
      <c r="B10" s="10" t="s">
        <v>48</v>
      </c>
      <c r="C10" s="76" t="s">
        <v>104</v>
      </c>
      <c r="D10" s="10" t="s">
        <v>105</v>
      </c>
      <c r="E10" s="76" t="s">
        <v>203</v>
      </c>
      <c r="F10" s="12" t="s">
        <v>143</v>
      </c>
    </row>
    <row r="11" spans="1:6" x14ac:dyDescent="0.15">
      <c r="A11" s="76" t="s">
        <v>49</v>
      </c>
      <c r="B11" s="8" t="s">
        <v>50</v>
      </c>
      <c r="C11" s="76" t="s">
        <v>106</v>
      </c>
      <c r="D11" s="8" t="s">
        <v>107</v>
      </c>
      <c r="E11" s="76" t="s">
        <v>204</v>
      </c>
      <c r="F11" s="8" t="s">
        <v>144</v>
      </c>
    </row>
    <row r="12" spans="1:6" x14ac:dyDescent="0.15">
      <c r="A12" s="76" t="s">
        <v>51</v>
      </c>
      <c r="B12" s="8" t="s">
        <v>52</v>
      </c>
      <c r="C12" s="76" t="s">
        <v>108</v>
      </c>
      <c r="D12" s="8" t="s">
        <v>109</v>
      </c>
      <c r="E12" s="76" t="s">
        <v>205</v>
      </c>
      <c r="F12" s="10" t="s">
        <v>145</v>
      </c>
    </row>
    <row r="13" spans="1:6" x14ac:dyDescent="0.15">
      <c r="A13" s="76" t="s">
        <v>53</v>
      </c>
      <c r="B13" s="10" t="s">
        <v>54</v>
      </c>
      <c r="C13" s="76" t="s">
        <v>110</v>
      </c>
      <c r="D13" s="8" t="s">
        <v>111</v>
      </c>
      <c r="E13" s="76" t="s">
        <v>206</v>
      </c>
      <c r="F13" s="10" t="s">
        <v>146</v>
      </c>
    </row>
    <row r="14" spans="1:6" x14ac:dyDescent="0.15">
      <c r="A14" s="76" t="s">
        <v>55</v>
      </c>
      <c r="B14" s="8" t="s">
        <v>56</v>
      </c>
      <c r="C14" s="76" t="s">
        <v>112</v>
      </c>
      <c r="D14" s="10" t="s">
        <v>283</v>
      </c>
      <c r="E14" s="76" t="s">
        <v>207</v>
      </c>
      <c r="F14" s="10" t="s">
        <v>147</v>
      </c>
    </row>
    <row r="15" spans="1:6" x14ac:dyDescent="0.15">
      <c r="A15" s="76" t="s">
        <v>57</v>
      </c>
      <c r="B15" s="8" t="s">
        <v>58</v>
      </c>
      <c r="C15" s="76" t="s">
        <v>113</v>
      </c>
      <c r="D15" s="10" t="s">
        <v>114</v>
      </c>
      <c r="E15" s="76" t="s">
        <v>208</v>
      </c>
      <c r="F15" s="10" t="s">
        <v>148</v>
      </c>
    </row>
    <row r="16" spans="1:6" x14ac:dyDescent="0.15">
      <c r="A16" s="76" t="s">
        <v>59</v>
      </c>
      <c r="B16" s="8" t="s">
        <v>60</v>
      </c>
      <c r="C16" s="76" t="s">
        <v>115</v>
      </c>
      <c r="D16" s="10" t="s">
        <v>116</v>
      </c>
      <c r="E16" s="76" t="s">
        <v>209</v>
      </c>
      <c r="F16" s="10" t="s">
        <v>149</v>
      </c>
    </row>
    <row r="17" spans="1:6" x14ac:dyDescent="0.15">
      <c r="A17" s="76" t="s">
        <v>61</v>
      </c>
      <c r="B17" s="8" t="s">
        <v>62</v>
      </c>
      <c r="C17" s="76" t="s">
        <v>117</v>
      </c>
      <c r="D17" s="8" t="s">
        <v>118</v>
      </c>
      <c r="E17" s="76" t="s">
        <v>210</v>
      </c>
      <c r="F17" s="8" t="s">
        <v>150</v>
      </c>
    </row>
    <row r="18" spans="1:6" x14ac:dyDescent="0.15">
      <c r="A18" s="76" t="s">
        <v>63</v>
      </c>
      <c r="B18" s="8" t="s">
        <v>64</v>
      </c>
      <c r="C18" s="76" t="s">
        <v>119</v>
      </c>
      <c r="D18" s="8" t="s">
        <v>120</v>
      </c>
      <c r="E18" s="76" t="s">
        <v>211</v>
      </c>
      <c r="F18" s="8" t="s">
        <v>151</v>
      </c>
    </row>
    <row r="19" spans="1:6" x14ac:dyDescent="0.15">
      <c r="A19" s="76" t="s">
        <v>65</v>
      </c>
      <c r="B19" s="10" t="s">
        <v>66</v>
      </c>
      <c r="C19" s="76" t="s">
        <v>121</v>
      </c>
      <c r="D19" s="8" t="s">
        <v>285</v>
      </c>
      <c r="E19" s="76" t="s">
        <v>212</v>
      </c>
      <c r="F19" s="8" t="s">
        <v>152</v>
      </c>
    </row>
    <row r="20" spans="1:6" x14ac:dyDescent="0.15">
      <c r="A20" s="76" t="s">
        <v>67</v>
      </c>
      <c r="B20" s="10" t="s">
        <v>68</v>
      </c>
      <c r="C20" s="76" t="s">
        <v>122</v>
      </c>
      <c r="D20" s="10" t="s">
        <v>123</v>
      </c>
      <c r="E20" s="76" t="s">
        <v>213</v>
      </c>
      <c r="F20" s="8" t="s">
        <v>153</v>
      </c>
    </row>
    <row r="21" spans="1:6" x14ac:dyDescent="0.15">
      <c r="A21" s="76" t="s">
        <v>69</v>
      </c>
      <c r="B21" s="10" t="s">
        <v>70</v>
      </c>
      <c r="C21" s="76" t="s">
        <v>124</v>
      </c>
      <c r="D21" s="10" t="s">
        <v>125</v>
      </c>
      <c r="E21" s="76" t="s">
        <v>214</v>
      </c>
      <c r="F21" s="10" t="s">
        <v>154</v>
      </c>
    </row>
    <row r="22" spans="1:6" x14ac:dyDescent="0.15">
      <c r="A22" s="76" t="s">
        <v>71</v>
      </c>
      <c r="B22" s="10" t="s">
        <v>72</v>
      </c>
      <c r="C22" s="76" t="s">
        <v>126</v>
      </c>
      <c r="D22" s="10" t="s">
        <v>127</v>
      </c>
      <c r="E22" s="76" t="s">
        <v>215</v>
      </c>
      <c r="F22" s="8" t="s">
        <v>155</v>
      </c>
    </row>
    <row r="23" spans="1:6" x14ac:dyDescent="0.15">
      <c r="A23" s="76" t="s">
        <v>73</v>
      </c>
      <c r="B23" s="10" t="s">
        <v>74</v>
      </c>
      <c r="C23" s="77" t="s">
        <v>186</v>
      </c>
      <c r="D23" s="8" t="s">
        <v>128</v>
      </c>
      <c r="E23" s="76" t="s">
        <v>216</v>
      </c>
      <c r="F23" s="8" t="s">
        <v>279</v>
      </c>
    </row>
    <row r="24" spans="1:6" x14ac:dyDescent="0.15">
      <c r="A24" s="76" t="s">
        <v>75</v>
      </c>
      <c r="B24" s="8" t="s">
        <v>76</v>
      </c>
      <c r="C24" s="76" t="s">
        <v>187</v>
      </c>
      <c r="D24" s="10" t="s">
        <v>129</v>
      </c>
      <c r="E24" s="76" t="s">
        <v>217</v>
      </c>
      <c r="F24" s="8" t="s">
        <v>156</v>
      </c>
    </row>
    <row r="25" spans="1:6" x14ac:dyDescent="0.15">
      <c r="A25" s="76" t="s">
        <v>77</v>
      </c>
      <c r="B25" s="11" t="s">
        <v>78</v>
      </c>
      <c r="C25" s="76" t="s">
        <v>188</v>
      </c>
      <c r="D25" s="10" t="s">
        <v>165</v>
      </c>
      <c r="E25" s="76" t="s">
        <v>218</v>
      </c>
      <c r="F25" s="10" t="s">
        <v>157</v>
      </c>
    </row>
    <row r="26" spans="1:6" x14ac:dyDescent="0.15">
      <c r="A26" s="76" t="s">
        <v>79</v>
      </c>
      <c r="B26" s="8" t="s">
        <v>80</v>
      </c>
      <c r="C26" s="76" t="s">
        <v>189</v>
      </c>
      <c r="D26" s="10" t="s">
        <v>130</v>
      </c>
      <c r="E26" s="76" t="s">
        <v>219</v>
      </c>
      <c r="F26" s="10" t="s">
        <v>286</v>
      </c>
    </row>
    <row r="27" spans="1:6" x14ac:dyDescent="0.15">
      <c r="A27" s="76" t="s">
        <v>81</v>
      </c>
      <c r="B27" s="8" t="s">
        <v>82</v>
      </c>
      <c r="C27" s="76" t="s">
        <v>190</v>
      </c>
      <c r="D27" s="10" t="s">
        <v>166</v>
      </c>
      <c r="E27" s="76" t="s">
        <v>220</v>
      </c>
      <c r="F27" s="10" t="s">
        <v>158</v>
      </c>
    </row>
    <row r="28" spans="1:6" x14ac:dyDescent="0.15">
      <c r="A28" s="76" t="s">
        <v>83</v>
      </c>
      <c r="B28" s="8" t="s">
        <v>84</v>
      </c>
      <c r="C28" s="76" t="s">
        <v>191</v>
      </c>
      <c r="D28" s="10" t="s">
        <v>131</v>
      </c>
      <c r="E28" s="76" t="s">
        <v>221</v>
      </c>
      <c r="F28" s="10" t="s">
        <v>159</v>
      </c>
    </row>
    <row r="29" spans="1:6" x14ac:dyDescent="0.15">
      <c r="A29" s="76" t="s">
        <v>85</v>
      </c>
      <c r="B29" s="8" t="s">
        <v>86</v>
      </c>
      <c r="C29" s="77" t="s">
        <v>192</v>
      </c>
      <c r="D29" s="4" t="s">
        <v>132</v>
      </c>
      <c r="E29" s="76" t="s">
        <v>222</v>
      </c>
      <c r="F29" s="13" t="s">
        <v>160</v>
      </c>
    </row>
    <row r="30" spans="1:6" x14ac:dyDescent="0.15">
      <c r="A30" s="76" t="s">
        <v>87</v>
      </c>
      <c r="B30" s="4" t="s">
        <v>88</v>
      </c>
      <c r="C30" s="77" t="s">
        <v>193</v>
      </c>
      <c r="D30" s="4" t="s">
        <v>133</v>
      </c>
      <c r="E30" s="77" t="s">
        <v>223</v>
      </c>
      <c r="F30" s="8" t="s">
        <v>161</v>
      </c>
    </row>
    <row r="31" spans="1:6" x14ac:dyDescent="0.15">
      <c r="A31" s="76" t="s">
        <v>89</v>
      </c>
      <c r="B31" t="s">
        <v>90</v>
      </c>
      <c r="C31" s="77" t="s">
        <v>194</v>
      </c>
      <c r="D31" s="4" t="s">
        <v>134</v>
      </c>
      <c r="E31" s="76" t="s">
        <v>224</v>
      </c>
      <c r="F31" s="10" t="s">
        <v>162</v>
      </c>
    </row>
    <row r="32" spans="1:6" x14ac:dyDescent="0.15">
      <c r="A32" s="76" t="s">
        <v>91</v>
      </c>
      <c r="B32" s="8" t="s">
        <v>92</v>
      </c>
      <c r="C32" s="77" t="s">
        <v>195</v>
      </c>
      <c r="D32" s="4" t="s">
        <v>135</v>
      </c>
    </row>
  </sheetData>
  <phoneticPr fontId="1"/>
  <pageMargins left="0.7" right="0.7" top="0.75" bottom="0.75" header="0.3" footer="0.3"/>
  <pageSetup paperSize="9" orientation="portrait" r:id="rId1"/>
  <ignoredErrors>
    <ignoredError sqref="A3:A32 C3:E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workbookViewId="0">
      <selection activeCell="H71" sqref="H71"/>
    </sheetView>
  </sheetViews>
  <sheetFormatPr defaultRowHeight="13.5" x14ac:dyDescent="0.15"/>
  <cols>
    <col min="1" max="1" width="9" style="36"/>
    <col min="2" max="2" width="17.5" customWidth="1"/>
    <col min="3" max="3" width="5" customWidth="1"/>
    <col min="6" max="6" width="14.875" customWidth="1"/>
    <col min="9" max="9" width="20.75" customWidth="1"/>
  </cols>
  <sheetData>
    <row r="1" spans="1:22" s="1" customFormat="1" ht="27" customHeight="1" x14ac:dyDescent="0.15">
      <c r="A1" s="15" t="s">
        <v>4</v>
      </c>
      <c r="B1" s="7" t="s">
        <v>0</v>
      </c>
      <c r="C1" s="19"/>
      <c r="D1" s="6" t="s">
        <v>179</v>
      </c>
      <c r="F1" s="7" t="s">
        <v>1</v>
      </c>
      <c r="H1" s="120" t="s">
        <v>22</v>
      </c>
      <c r="I1" s="121"/>
      <c r="K1" s="6" t="s">
        <v>32</v>
      </c>
      <c r="M1" s="7" t="s">
        <v>2</v>
      </c>
      <c r="N1" s="7" t="s">
        <v>172</v>
      </c>
      <c r="O1" s="7" t="s">
        <v>176</v>
      </c>
    </row>
    <row r="2" spans="1:22" x14ac:dyDescent="0.15">
      <c r="A2" s="35" t="s">
        <v>33</v>
      </c>
      <c r="B2" s="8" t="s">
        <v>34</v>
      </c>
      <c r="C2" s="20"/>
      <c r="D2" s="7" t="s">
        <v>31</v>
      </c>
      <c r="F2" s="16" t="s">
        <v>235</v>
      </c>
      <c r="H2" s="7" t="s">
        <v>23</v>
      </c>
      <c r="I2" s="4" t="s">
        <v>24</v>
      </c>
      <c r="K2" s="7" t="s">
        <v>31</v>
      </c>
      <c r="M2" s="4" t="s">
        <v>169</v>
      </c>
      <c r="N2" s="4" t="s">
        <v>173</v>
      </c>
      <c r="O2" s="4" t="s">
        <v>178</v>
      </c>
    </row>
    <row r="3" spans="1:22" x14ac:dyDescent="0.15">
      <c r="A3" s="35" t="s">
        <v>35</v>
      </c>
      <c r="B3" s="8" t="s">
        <v>36</v>
      </c>
      <c r="C3" s="20"/>
      <c r="D3" s="7"/>
      <c r="F3" s="16" t="s">
        <v>236</v>
      </c>
      <c r="H3" s="7">
        <v>1</v>
      </c>
      <c r="I3" s="4" t="s">
        <v>25</v>
      </c>
      <c r="K3" s="7"/>
      <c r="M3" s="4" t="s">
        <v>170</v>
      </c>
      <c r="N3" s="4" t="s">
        <v>174</v>
      </c>
      <c r="O3" s="4" t="s">
        <v>177</v>
      </c>
    </row>
    <row r="4" spans="1:22" x14ac:dyDescent="0.15">
      <c r="A4" s="35" t="s">
        <v>37</v>
      </c>
      <c r="B4" s="9" t="s">
        <v>38</v>
      </c>
      <c r="C4" s="21"/>
      <c r="F4" s="16" t="s">
        <v>237</v>
      </c>
      <c r="H4" s="7">
        <v>2</v>
      </c>
      <c r="I4" s="4" t="s">
        <v>26</v>
      </c>
      <c r="M4" s="4" t="s">
        <v>171</v>
      </c>
      <c r="N4" s="4" t="s">
        <v>175</v>
      </c>
      <c r="O4" s="4"/>
    </row>
    <row r="5" spans="1:22" x14ac:dyDescent="0.15">
      <c r="A5" s="35" t="s">
        <v>39</v>
      </c>
      <c r="B5" s="8" t="s">
        <v>40</v>
      </c>
      <c r="C5" s="20"/>
      <c r="F5" s="16" t="s">
        <v>238</v>
      </c>
      <c r="H5" s="7">
        <v>3</v>
      </c>
      <c r="I5" s="4" t="s">
        <v>27</v>
      </c>
    </row>
    <row r="6" spans="1:22" x14ac:dyDescent="0.15">
      <c r="A6" s="35" t="s">
        <v>41</v>
      </c>
      <c r="B6" s="8" t="s">
        <v>42</v>
      </c>
      <c r="C6" s="20"/>
      <c r="F6" s="16" t="s">
        <v>14</v>
      </c>
      <c r="H6" s="7">
        <v>4</v>
      </c>
      <c r="I6" s="4" t="s">
        <v>28</v>
      </c>
      <c r="K6" s="64" t="s">
        <v>240</v>
      </c>
      <c r="L6" s="64" t="s">
        <v>241</v>
      </c>
      <c r="M6" s="64" t="s">
        <v>242</v>
      </c>
      <c r="N6" s="64" t="s">
        <v>243</v>
      </c>
      <c r="O6" s="64" t="s">
        <v>244</v>
      </c>
      <c r="P6" s="64" t="s">
        <v>245</v>
      </c>
    </row>
    <row r="7" spans="1:22" x14ac:dyDescent="0.15">
      <c r="A7" s="35" t="s">
        <v>43</v>
      </c>
      <c r="B7" s="8" t="s">
        <v>44</v>
      </c>
      <c r="C7" s="20"/>
      <c r="F7" s="17" t="s">
        <v>19</v>
      </c>
      <c r="H7" s="7">
        <v>5</v>
      </c>
      <c r="I7" s="4" t="s">
        <v>29</v>
      </c>
      <c r="K7" s="64">
        <v>1</v>
      </c>
      <c r="L7" s="64">
        <v>2</v>
      </c>
      <c r="M7" s="64">
        <v>3</v>
      </c>
      <c r="N7" s="64">
        <v>4</v>
      </c>
      <c r="O7" s="64">
        <v>5</v>
      </c>
      <c r="P7" s="64">
        <v>6</v>
      </c>
    </row>
    <row r="8" spans="1:22" ht="14.25" x14ac:dyDescent="0.15">
      <c r="A8" s="35" t="s">
        <v>45</v>
      </c>
      <c r="B8" s="8" t="s">
        <v>46</v>
      </c>
      <c r="C8" s="20"/>
      <c r="F8" s="18" t="s">
        <v>18</v>
      </c>
      <c r="H8" s="7">
        <v>6</v>
      </c>
      <c r="I8" s="4" t="s">
        <v>30</v>
      </c>
      <c r="K8" s="68">
        <f>COUNTIF('様式１　家庭部会名簿'!$G$9:$G$27,K7)</f>
        <v>0</v>
      </c>
      <c r="L8" s="68">
        <f>COUNTIF('様式１　家庭部会名簿'!$G$9:$G$27,L7)</f>
        <v>0</v>
      </c>
      <c r="M8" s="68">
        <f>COUNTIF('様式１　家庭部会名簿'!$G$9:$G$27,M7)</f>
        <v>0</v>
      </c>
      <c r="N8" s="68">
        <f>COUNTIF('様式１　家庭部会名簿'!$G$9:$G$27,N7)</f>
        <v>0</v>
      </c>
      <c r="O8" s="68">
        <f>COUNTIF('様式１　家庭部会名簿'!$G$9:$G$27,O7)</f>
        <v>0</v>
      </c>
      <c r="P8" s="68">
        <f>COUNTIF('様式１　家庭部会名簿'!$G$9:$G$27,P7)</f>
        <v>0</v>
      </c>
    </row>
    <row r="9" spans="1:22" x14ac:dyDescent="0.15">
      <c r="A9" s="35" t="s">
        <v>47</v>
      </c>
      <c r="B9" s="10" t="s">
        <v>48</v>
      </c>
      <c r="C9" s="22"/>
      <c r="F9" s="17" t="s">
        <v>20</v>
      </c>
    </row>
    <row r="10" spans="1:22" ht="15.75" customHeight="1" x14ac:dyDescent="0.15">
      <c r="A10" s="35" t="s">
        <v>49</v>
      </c>
      <c r="B10" s="8" t="s">
        <v>50</v>
      </c>
      <c r="C10" s="20"/>
      <c r="F10" s="17" t="s">
        <v>17</v>
      </c>
      <c r="J10" s="61" t="s">
        <v>235</v>
      </c>
      <c r="K10" s="61" t="s">
        <v>236</v>
      </c>
      <c r="L10" s="61" t="s">
        <v>237</v>
      </c>
      <c r="M10" s="61" t="s">
        <v>238</v>
      </c>
      <c r="N10" s="62" t="s">
        <v>14</v>
      </c>
      <c r="O10" s="63" t="s">
        <v>19</v>
      </c>
      <c r="P10" s="63" t="s">
        <v>17</v>
      </c>
      <c r="Q10" s="63" t="s">
        <v>252</v>
      </c>
      <c r="R10" s="63" t="s">
        <v>16</v>
      </c>
      <c r="S10" s="63" t="s">
        <v>20</v>
      </c>
      <c r="T10" s="63" t="s">
        <v>18</v>
      </c>
      <c r="U10" s="63" t="s">
        <v>251</v>
      </c>
      <c r="V10" s="64" t="s">
        <v>239</v>
      </c>
    </row>
    <row r="11" spans="1:22" ht="14.25" x14ac:dyDescent="0.15">
      <c r="A11" s="35" t="s">
        <v>51</v>
      </c>
      <c r="B11" s="8" t="s">
        <v>52</v>
      </c>
      <c r="C11" s="20"/>
      <c r="F11" s="17" t="s">
        <v>21</v>
      </c>
      <c r="J11" s="65">
        <f>COUNTA('様式１　家庭部会名簿'!E10)</f>
        <v>0</v>
      </c>
      <c r="K11" s="65">
        <f>COUNTA('様式１　家庭部会名簿'!$E$11:$F$12)</f>
        <v>0</v>
      </c>
      <c r="L11" s="65">
        <f>COUNTA('様式１　家庭部会名簿'!$E$13)</f>
        <v>0</v>
      </c>
      <c r="M11" s="65">
        <f>COUNTA('様式１　家庭部会名簿'!$E$14)</f>
        <v>0</v>
      </c>
      <c r="N11" s="65">
        <f>COUNTIF('様式１　家庭部会名簿'!$C$15:$C$21,N10)</f>
        <v>0</v>
      </c>
      <c r="O11" s="65">
        <f>COUNTIF('様式１　家庭部会名簿'!$C$15:$C$21,O10)</f>
        <v>0</v>
      </c>
      <c r="P11" s="65">
        <f>COUNTIF('様式１　家庭部会名簿'!$C$15:$C$21,P10)</f>
        <v>0</v>
      </c>
      <c r="Q11" s="65">
        <f>COUNTIF('様式１　家庭部会名簿'!$C$15:$C$21,Q10)</f>
        <v>0</v>
      </c>
      <c r="R11" s="65">
        <f>COUNTIF('様式１　家庭部会名簿'!$C$15:$C$21,R10)</f>
        <v>0</v>
      </c>
      <c r="S11" s="65">
        <f>COUNTIF('様式１　家庭部会名簿'!$C$15:$C$21,S10)</f>
        <v>0</v>
      </c>
      <c r="T11" s="65">
        <f>COUNTIF('様式１　家庭部会名簿'!$C$15:$C$21,T10)</f>
        <v>0</v>
      </c>
      <c r="U11" s="65">
        <f>COUNTIF('様式１　家庭部会名簿'!$C$15:$C$21,U10)</f>
        <v>0</v>
      </c>
      <c r="V11" s="66">
        <f>SUM(J11:U11)</f>
        <v>0</v>
      </c>
    </row>
    <row r="12" spans="1:22" x14ac:dyDescent="0.15">
      <c r="A12" s="35" t="s">
        <v>53</v>
      </c>
      <c r="B12" s="10" t="s">
        <v>54</v>
      </c>
      <c r="C12" s="22"/>
      <c r="F12" s="17" t="s">
        <v>16</v>
      </c>
    </row>
    <row r="13" spans="1:22" x14ac:dyDescent="0.15">
      <c r="A13" s="35" t="s">
        <v>55</v>
      </c>
      <c r="B13" s="8" t="s">
        <v>56</v>
      </c>
      <c r="C13" s="20"/>
      <c r="F13" s="16" t="s">
        <v>15</v>
      </c>
    </row>
    <row r="14" spans="1:22" x14ac:dyDescent="0.15">
      <c r="A14" s="35" t="s">
        <v>57</v>
      </c>
      <c r="B14" s="8" t="s">
        <v>58</v>
      </c>
      <c r="C14" s="20"/>
    </row>
    <row r="15" spans="1:22" x14ac:dyDescent="0.15">
      <c r="A15" s="35" t="s">
        <v>59</v>
      </c>
      <c r="B15" s="8" t="s">
        <v>60</v>
      </c>
      <c r="C15" s="20"/>
    </row>
    <row r="16" spans="1:22" x14ac:dyDescent="0.15">
      <c r="A16" s="35" t="s">
        <v>61</v>
      </c>
      <c r="B16" s="8" t="s">
        <v>62</v>
      </c>
      <c r="C16" s="20"/>
    </row>
    <row r="17" spans="1:3" x14ac:dyDescent="0.15">
      <c r="A17" s="35" t="s">
        <v>63</v>
      </c>
      <c r="B17" s="8" t="s">
        <v>64</v>
      </c>
      <c r="C17" s="20"/>
    </row>
    <row r="18" spans="1:3" x14ac:dyDescent="0.15">
      <c r="A18" s="35" t="s">
        <v>65</v>
      </c>
      <c r="B18" s="10" t="s">
        <v>66</v>
      </c>
      <c r="C18" s="22"/>
    </row>
    <row r="19" spans="1:3" x14ac:dyDescent="0.15">
      <c r="A19" s="35" t="s">
        <v>67</v>
      </c>
      <c r="B19" s="10" t="s">
        <v>68</v>
      </c>
      <c r="C19" s="22"/>
    </row>
    <row r="20" spans="1:3" x14ac:dyDescent="0.15">
      <c r="A20" s="35" t="s">
        <v>69</v>
      </c>
      <c r="B20" s="10" t="s">
        <v>70</v>
      </c>
      <c r="C20" s="22"/>
    </row>
    <row r="21" spans="1:3" x14ac:dyDescent="0.15">
      <c r="A21" s="35" t="s">
        <v>71</v>
      </c>
      <c r="B21" s="10" t="s">
        <v>72</v>
      </c>
      <c r="C21" s="22"/>
    </row>
    <row r="22" spans="1:3" x14ac:dyDescent="0.15">
      <c r="A22" s="35" t="s">
        <v>73</v>
      </c>
      <c r="B22" s="10" t="s">
        <v>74</v>
      </c>
      <c r="C22" s="22"/>
    </row>
    <row r="23" spans="1:3" x14ac:dyDescent="0.15">
      <c r="A23" s="35" t="s">
        <v>75</v>
      </c>
      <c r="B23" s="8" t="s">
        <v>76</v>
      </c>
      <c r="C23" s="20"/>
    </row>
    <row r="24" spans="1:3" x14ac:dyDescent="0.15">
      <c r="A24" s="35" t="s">
        <v>77</v>
      </c>
      <c r="B24" s="11" t="s">
        <v>78</v>
      </c>
      <c r="C24" s="23"/>
    </row>
    <row r="25" spans="1:3" x14ac:dyDescent="0.15">
      <c r="A25" s="35" t="s">
        <v>79</v>
      </c>
      <c r="B25" s="8" t="s">
        <v>80</v>
      </c>
      <c r="C25" s="20"/>
    </row>
    <row r="26" spans="1:3" x14ac:dyDescent="0.15">
      <c r="A26" s="35" t="s">
        <v>81</v>
      </c>
      <c r="B26" s="8" t="s">
        <v>82</v>
      </c>
      <c r="C26" s="20"/>
    </row>
    <row r="27" spans="1:3" x14ac:dyDescent="0.15">
      <c r="A27" s="35" t="s">
        <v>83</v>
      </c>
      <c r="B27" s="8" t="s">
        <v>84</v>
      </c>
      <c r="C27" s="20"/>
    </row>
    <row r="28" spans="1:3" x14ac:dyDescent="0.15">
      <c r="A28" s="35" t="s">
        <v>85</v>
      </c>
      <c r="B28" s="8" t="s">
        <v>86</v>
      </c>
      <c r="C28" s="20"/>
    </row>
    <row r="29" spans="1:3" x14ac:dyDescent="0.15">
      <c r="A29" s="35" t="s">
        <v>87</v>
      </c>
      <c r="B29" s="4" t="s">
        <v>88</v>
      </c>
      <c r="C29" s="3"/>
    </row>
    <row r="30" spans="1:3" x14ac:dyDescent="0.15">
      <c r="A30" s="35" t="s">
        <v>89</v>
      </c>
      <c r="B30" t="s">
        <v>90</v>
      </c>
    </row>
    <row r="31" spans="1:3" x14ac:dyDescent="0.15">
      <c r="A31" s="35" t="s">
        <v>91</v>
      </c>
      <c r="B31" s="8" t="s">
        <v>92</v>
      </c>
      <c r="C31" s="20"/>
    </row>
    <row r="32" spans="1:3" x14ac:dyDescent="0.15">
      <c r="A32" s="35" t="s">
        <v>93</v>
      </c>
      <c r="B32" s="8" t="s">
        <v>94</v>
      </c>
      <c r="C32" s="20"/>
    </row>
    <row r="33" spans="1:3" x14ac:dyDescent="0.15">
      <c r="A33" s="35" t="s">
        <v>95</v>
      </c>
      <c r="B33" s="10" t="s">
        <v>96</v>
      </c>
      <c r="C33" s="22"/>
    </row>
    <row r="34" spans="1:3" x14ac:dyDescent="0.15">
      <c r="A34" s="35" t="s">
        <v>97</v>
      </c>
      <c r="B34" s="10" t="s">
        <v>98</v>
      </c>
      <c r="C34" s="22"/>
    </row>
    <row r="35" spans="1:3" x14ac:dyDescent="0.15">
      <c r="A35" s="35" t="s">
        <v>287</v>
      </c>
      <c r="B35" s="4" t="s">
        <v>99</v>
      </c>
      <c r="C35" s="3"/>
    </row>
    <row r="36" spans="1:3" x14ac:dyDescent="0.15">
      <c r="A36" s="35" t="s">
        <v>288</v>
      </c>
      <c r="B36" s="4" t="s">
        <v>100</v>
      </c>
      <c r="C36" s="3"/>
    </row>
    <row r="37" spans="1:3" x14ac:dyDescent="0.15">
      <c r="A37" s="35" t="s">
        <v>101</v>
      </c>
      <c r="B37" s="8" t="s">
        <v>102</v>
      </c>
      <c r="C37" s="20"/>
    </row>
    <row r="38" spans="1:3" x14ac:dyDescent="0.15">
      <c r="A38" s="35" t="s">
        <v>103</v>
      </c>
      <c r="B38" s="8" t="s">
        <v>280</v>
      </c>
      <c r="C38" s="20"/>
    </row>
    <row r="39" spans="1:3" x14ac:dyDescent="0.15">
      <c r="A39" s="35" t="s">
        <v>104</v>
      </c>
      <c r="B39" s="8" t="s">
        <v>105</v>
      </c>
      <c r="C39" s="20"/>
    </row>
    <row r="40" spans="1:3" x14ac:dyDescent="0.15">
      <c r="A40" s="35" t="s">
        <v>106</v>
      </c>
      <c r="B40" s="10" t="s">
        <v>107</v>
      </c>
      <c r="C40" s="22"/>
    </row>
    <row r="41" spans="1:3" x14ac:dyDescent="0.15">
      <c r="A41" s="35" t="s">
        <v>108</v>
      </c>
      <c r="B41" s="8" t="s">
        <v>109</v>
      </c>
      <c r="C41" s="20"/>
    </row>
    <row r="42" spans="1:3" x14ac:dyDescent="0.15">
      <c r="A42" s="35" t="s">
        <v>110</v>
      </c>
      <c r="B42" s="8" t="s">
        <v>111</v>
      </c>
      <c r="C42" s="20"/>
    </row>
    <row r="43" spans="1:3" x14ac:dyDescent="0.15">
      <c r="A43" s="35" t="s">
        <v>112</v>
      </c>
      <c r="B43" s="8" t="s">
        <v>282</v>
      </c>
      <c r="C43" s="20"/>
    </row>
    <row r="44" spans="1:3" x14ac:dyDescent="0.15">
      <c r="A44" s="35" t="s">
        <v>113</v>
      </c>
      <c r="B44" s="10" t="s">
        <v>114</v>
      </c>
      <c r="C44" s="22"/>
    </row>
    <row r="45" spans="1:3" x14ac:dyDescent="0.15">
      <c r="A45" s="35" t="s">
        <v>115</v>
      </c>
      <c r="B45" s="10" t="s">
        <v>116</v>
      </c>
      <c r="C45" s="22"/>
    </row>
    <row r="46" spans="1:3" x14ac:dyDescent="0.15">
      <c r="A46" s="35" t="s">
        <v>117</v>
      </c>
      <c r="B46" s="10" t="s">
        <v>118</v>
      </c>
      <c r="C46" s="22"/>
    </row>
    <row r="47" spans="1:3" x14ac:dyDescent="0.15">
      <c r="A47" s="35" t="s">
        <v>119</v>
      </c>
      <c r="B47" s="10" t="s">
        <v>120</v>
      </c>
      <c r="C47" s="22"/>
    </row>
    <row r="48" spans="1:3" x14ac:dyDescent="0.15">
      <c r="A48" s="35" t="s">
        <v>121</v>
      </c>
      <c r="B48" s="8" t="s">
        <v>284</v>
      </c>
      <c r="C48" s="20"/>
    </row>
    <row r="49" spans="1:3" x14ac:dyDescent="0.15">
      <c r="A49" s="35" t="s">
        <v>122</v>
      </c>
      <c r="B49" s="8" t="s">
        <v>123</v>
      </c>
      <c r="C49" s="20"/>
    </row>
    <row r="50" spans="1:3" x14ac:dyDescent="0.15">
      <c r="A50" s="35" t="s">
        <v>124</v>
      </c>
      <c r="B50" s="8" t="s">
        <v>125</v>
      </c>
      <c r="C50" s="20"/>
    </row>
    <row r="51" spans="1:3" x14ac:dyDescent="0.15">
      <c r="A51" s="35" t="s">
        <v>126</v>
      </c>
      <c r="B51" s="8" t="s">
        <v>127</v>
      </c>
      <c r="C51" s="20"/>
    </row>
    <row r="52" spans="1:3" x14ac:dyDescent="0.15">
      <c r="A52" s="35" t="s">
        <v>289</v>
      </c>
      <c r="B52" s="10" t="s">
        <v>128</v>
      </c>
      <c r="C52" s="22"/>
    </row>
    <row r="53" spans="1:3" x14ac:dyDescent="0.15">
      <c r="A53" s="35" t="s">
        <v>290</v>
      </c>
      <c r="B53" s="10" t="s">
        <v>129</v>
      </c>
      <c r="C53" s="22"/>
    </row>
    <row r="54" spans="1:3" x14ac:dyDescent="0.15">
      <c r="A54" s="35" t="s">
        <v>291</v>
      </c>
      <c r="B54" s="10" t="s">
        <v>292</v>
      </c>
      <c r="C54" s="22"/>
    </row>
    <row r="55" spans="1:3" x14ac:dyDescent="0.15">
      <c r="A55" s="37" t="s">
        <v>293</v>
      </c>
      <c r="B55" s="8" t="s">
        <v>130</v>
      </c>
      <c r="C55" s="20"/>
    </row>
    <row r="56" spans="1:3" x14ac:dyDescent="0.15">
      <c r="A56" s="35" t="s">
        <v>294</v>
      </c>
      <c r="B56" s="10" t="s">
        <v>295</v>
      </c>
      <c r="C56" s="22"/>
    </row>
    <row r="57" spans="1:3" x14ac:dyDescent="0.15">
      <c r="A57" s="35" t="s">
        <v>296</v>
      </c>
      <c r="B57" s="10" t="s">
        <v>131</v>
      </c>
      <c r="C57" s="22"/>
    </row>
    <row r="58" spans="1:3" x14ac:dyDescent="0.15">
      <c r="A58" s="35" t="s">
        <v>297</v>
      </c>
      <c r="B58" s="10" t="s">
        <v>132</v>
      </c>
      <c r="C58" s="22"/>
    </row>
    <row r="59" spans="1:3" x14ac:dyDescent="0.15">
      <c r="A59" s="35" t="s">
        <v>298</v>
      </c>
      <c r="B59" s="10" t="s">
        <v>133</v>
      </c>
      <c r="C59" s="22"/>
    </row>
    <row r="60" spans="1:3" x14ac:dyDescent="0.15">
      <c r="A60" s="35" t="s">
        <v>299</v>
      </c>
      <c r="B60" s="10" t="s">
        <v>134</v>
      </c>
      <c r="C60" s="22"/>
    </row>
    <row r="61" spans="1:3" x14ac:dyDescent="0.15">
      <c r="A61" s="37" t="s">
        <v>300</v>
      </c>
      <c r="B61" s="4" t="s">
        <v>135</v>
      </c>
      <c r="C61" s="3"/>
    </row>
    <row r="62" spans="1:3" x14ac:dyDescent="0.15">
      <c r="A62" s="37" t="s">
        <v>301</v>
      </c>
      <c r="B62" s="4" t="s">
        <v>136</v>
      </c>
      <c r="C62" s="3"/>
    </row>
    <row r="63" spans="1:3" x14ac:dyDescent="0.15">
      <c r="A63" s="37" t="s">
        <v>302</v>
      </c>
      <c r="B63" s="4" t="s">
        <v>137</v>
      </c>
      <c r="C63" s="3"/>
    </row>
    <row r="64" spans="1:3" x14ac:dyDescent="0.15">
      <c r="A64" s="37" t="s">
        <v>303</v>
      </c>
      <c r="B64" s="4" t="s">
        <v>138</v>
      </c>
      <c r="C64" s="3"/>
    </row>
    <row r="65" spans="1:3" x14ac:dyDescent="0.15">
      <c r="A65" s="37" t="s">
        <v>304</v>
      </c>
      <c r="B65" s="4" t="s">
        <v>139</v>
      </c>
      <c r="C65" s="3"/>
    </row>
    <row r="66" spans="1:3" x14ac:dyDescent="0.15">
      <c r="A66" s="37" t="s">
        <v>305</v>
      </c>
      <c r="B66" s="4" t="s">
        <v>140</v>
      </c>
      <c r="C66" s="3"/>
    </row>
    <row r="67" spans="1:3" x14ac:dyDescent="0.15">
      <c r="A67" s="37" t="s">
        <v>306</v>
      </c>
      <c r="B67" s="4" t="s">
        <v>141</v>
      </c>
      <c r="C67" s="3"/>
    </row>
    <row r="68" spans="1:3" x14ac:dyDescent="0.15">
      <c r="A68" s="37" t="s">
        <v>307</v>
      </c>
      <c r="B68" s="4" t="s">
        <v>142</v>
      </c>
      <c r="C68" s="3"/>
    </row>
    <row r="69" spans="1:3" x14ac:dyDescent="0.15">
      <c r="A69" s="35" t="s">
        <v>308</v>
      </c>
      <c r="B69" s="4" t="s">
        <v>143</v>
      </c>
      <c r="C69" s="3"/>
    </row>
    <row r="70" spans="1:3" x14ac:dyDescent="0.15">
      <c r="A70" s="35" t="s">
        <v>309</v>
      </c>
      <c r="B70" s="10" t="s">
        <v>144</v>
      </c>
      <c r="C70" s="22"/>
    </row>
    <row r="71" spans="1:3" x14ac:dyDescent="0.15">
      <c r="A71" s="35" t="s">
        <v>310</v>
      </c>
      <c r="B71" s="10" t="s">
        <v>145</v>
      </c>
      <c r="C71" s="22"/>
    </row>
    <row r="72" spans="1:3" x14ac:dyDescent="0.15">
      <c r="A72" s="35" t="s">
        <v>311</v>
      </c>
      <c r="B72" s="12" t="s">
        <v>146</v>
      </c>
      <c r="C72" s="24"/>
    </row>
    <row r="73" spans="1:3" x14ac:dyDescent="0.15">
      <c r="A73" s="35" t="s">
        <v>312</v>
      </c>
      <c r="B73" s="8" t="s">
        <v>147</v>
      </c>
      <c r="C73" s="20"/>
    </row>
    <row r="74" spans="1:3" x14ac:dyDescent="0.15">
      <c r="A74" s="35" t="s">
        <v>313</v>
      </c>
      <c r="B74" s="10" t="s">
        <v>148</v>
      </c>
      <c r="C74" s="22"/>
    </row>
    <row r="75" spans="1:3" x14ac:dyDescent="0.15">
      <c r="A75" s="35" t="s">
        <v>314</v>
      </c>
      <c r="B75" s="10" t="s">
        <v>149</v>
      </c>
      <c r="C75" s="22"/>
    </row>
    <row r="76" spans="1:3" x14ac:dyDescent="0.15">
      <c r="A76" s="35" t="s">
        <v>315</v>
      </c>
      <c r="B76" s="10" t="s">
        <v>150</v>
      </c>
      <c r="C76" s="22"/>
    </row>
    <row r="77" spans="1:3" x14ac:dyDescent="0.15">
      <c r="A77" s="35" t="s">
        <v>316</v>
      </c>
      <c r="B77" s="10" t="s">
        <v>151</v>
      </c>
      <c r="C77" s="22"/>
    </row>
    <row r="78" spans="1:3" x14ac:dyDescent="0.15">
      <c r="A78" s="35" t="s">
        <v>317</v>
      </c>
      <c r="B78" s="10" t="s">
        <v>152</v>
      </c>
      <c r="C78" s="22"/>
    </row>
    <row r="79" spans="1:3" x14ac:dyDescent="0.15">
      <c r="A79" s="35" t="s">
        <v>318</v>
      </c>
      <c r="B79" s="8" t="s">
        <v>153</v>
      </c>
      <c r="C79" s="20"/>
    </row>
    <row r="80" spans="1:3" x14ac:dyDescent="0.15">
      <c r="A80" s="35" t="s">
        <v>319</v>
      </c>
      <c r="B80" s="8" t="s">
        <v>154</v>
      </c>
      <c r="C80" s="20"/>
    </row>
    <row r="81" spans="1:3" x14ac:dyDescent="0.15">
      <c r="A81" s="35" t="s">
        <v>320</v>
      </c>
      <c r="B81" s="8" t="s">
        <v>155</v>
      </c>
      <c r="C81" s="20"/>
    </row>
    <row r="82" spans="1:3" x14ac:dyDescent="0.15">
      <c r="A82" s="35" t="s">
        <v>321</v>
      </c>
      <c r="B82" s="8" t="s">
        <v>279</v>
      </c>
      <c r="C82" s="20"/>
    </row>
    <row r="83" spans="1:3" x14ac:dyDescent="0.15">
      <c r="A83" s="35" t="s">
        <v>322</v>
      </c>
      <c r="B83" s="10" t="s">
        <v>156</v>
      </c>
      <c r="C83" s="22"/>
    </row>
    <row r="84" spans="1:3" x14ac:dyDescent="0.15">
      <c r="A84" s="35" t="s">
        <v>323</v>
      </c>
      <c r="B84" s="8" t="s">
        <v>157</v>
      </c>
      <c r="C84" s="20"/>
    </row>
    <row r="85" spans="1:3" x14ac:dyDescent="0.15">
      <c r="A85" s="35" t="s">
        <v>324</v>
      </c>
      <c r="B85" s="8" t="s">
        <v>286</v>
      </c>
      <c r="C85" s="20"/>
    </row>
    <row r="86" spans="1:3" x14ac:dyDescent="0.15">
      <c r="A86" s="35" t="s">
        <v>325</v>
      </c>
      <c r="B86" s="8" t="s">
        <v>158</v>
      </c>
      <c r="C86" s="20"/>
    </row>
    <row r="87" spans="1:3" x14ac:dyDescent="0.15">
      <c r="A87" s="35" t="s">
        <v>326</v>
      </c>
      <c r="B87" s="10" t="s">
        <v>159</v>
      </c>
      <c r="C87" s="22"/>
    </row>
    <row r="88" spans="1:3" x14ac:dyDescent="0.15">
      <c r="A88" s="35" t="s">
        <v>327</v>
      </c>
      <c r="B88" s="10" t="s">
        <v>160</v>
      </c>
      <c r="C88" s="22"/>
    </row>
    <row r="89" spans="1:3" x14ac:dyDescent="0.15">
      <c r="A89" s="35" t="s">
        <v>328</v>
      </c>
      <c r="B89" s="10" t="s">
        <v>161</v>
      </c>
      <c r="C89" s="22"/>
    </row>
    <row r="90" spans="1:3" x14ac:dyDescent="0.15">
      <c r="A90" s="35" t="s">
        <v>329</v>
      </c>
      <c r="B90" s="10" t="s">
        <v>162</v>
      </c>
      <c r="C90" s="22"/>
    </row>
    <row r="91" spans="1:3" x14ac:dyDescent="0.15">
      <c r="A91" s="35"/>
      <c r="B91" s="13"/>
      <c r="C91" s="25"/>
    </row>
    <row r="92" spans="1:3" x14ac:dyDescent="0.15">
      <c r="A92" s="37"/>
      <c r="B92" s="8"/>
      <c r="C92" s="20"/>
    </row>
    <row r="93" spans="1:3" x14ac:dyDescent="0.15">
      <c r="A93" s="35"/>
      <c r="B93" s="10"/>
      <c r="C93" s="22"/>
    </row>
  </sheetData>
  <mergeCells count="1">
    <mergeCell ref="H1:I1"/>
  </mergeCells>
  <phoneticPr fontId="1"/>
  <pageMargins left="0.7" right="0.7" top="0.75" bottom="0.75" header="0.3" footer="0.3"/>
  <pageSetup paperSize="9" orientation="portrait" verticalDpi="0" r:id="rId1"/>
  <ignoredErrors>
    <ignoredError sqref="A2:A9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様式１記入見本</vt:lpstr>
      <vt:lpstr>様式１　家庭部会名簿</vt:lpstr>
      <vt:lpstr>様式２　変更希望届</vt:lpstr>
      <vt:lpstr>学校リスト</vt:lpstr>
      <vt:lpstr>事務局作業用</vt:lpstr>
      <vt:lpstr>'様式１　家庭部会名簿'!Print_Area</vt:lpstr>
      <vt:lpstr>様式１記入見本!Print_Area</vt:lpstr>
      <vt:lpstr>'様式２　変更希望届'!Print_Area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t047</dc:creator>
  <cp:lastModifiedBy>Administrator</cp:lastModifiedBy>
  <cp:lastPrinted>2025-03-19T00:59:11Z</cp:lastPrinted>
  <dcterms:created xsi:type="dcterms:W3CDTF">2022-01-28T04:07:04Z</dcterms:created>
  <dcterms:modified xsi:type="dcterms:W3CDTF">2025-03-19T00:59:51Z</dcterms:modified>
</cp:coreProperties>
</file>